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OTALS" sheetId="7" r:id="rId1"/>
    <sheet name="jerseys" sheetId="1" r:id="rId2"/>
    <sheet name="wom jer" sheetId="5" r:id="rId3"/>
    <sheet name="shorts" sheetId="2" r:id="rId4"/>
    <sheet name="wom short" sheetId="6" r:id="rId5"/>
    <sheet name="jackets" sheetId="3" r:id="rId6"/>
    <sheet name="socks" sheetId="4" r:id="rId7"/>
  </sheets>
  <calcPr calcId="145621"/>
</workbook>
</file>

<file path=xl/calcChain.xml><?xml version="1.0" encoding="utf-8"?>
<calcChain xmlns="http://schemas.openxmlformats.org/spreadsheetml/2006/main">
  <c r="J34" i="4" l="1"/>
  <c r="D4" i="7"/>
  <c r="D5" i="7"/>
  <c r="D6" i="7"/>
  <c r="D7" i="7"/>
  <c r="D8" i="7"/>
  <c r="D3" i="7"/>
  <c r="D9" i="7"/>
  <c r="C9" i="7"/>
  <c r="B9" i="7"/>
  <c r="H76" i="1"/>
  <c r="J50" i="6"/>
  <c r="H46" i="6"/>
  <c r="H45" i="6"/>
  <c r="H44" i="6"/>
  <c r="H43" i="6"/>
  <c r="H42" i="6"/>
  <c r="H41" i="6"/>
  <c r="H40" i="6"/>
  <c r="H39" i="6"/>
  <c r="H38" i="6"/>
  <c r="H37" i="6"/>
  <c r="H36" i="6"/>
  <c r="H34" i="6"/>
  <c r="H33" i="6"/>
  <c r="H32" i="6"/>
  <c r="H31" i="6"/>
  <c r="H30" i="6"/>
  <c r="H29" i="6"/>
  <c r="H28" i="6"/>
  <c r="H27" i="6"/>
  <c r="H26" i="6"/>
  <c r="H24" i="6"/>
  <c r="H23" i="6"/>
  <c r="H22" i="6"/>
  <c r="H21" i="6"/>
  <c r="H20" i="6"/>
  <c r="H19" i="6"/>
  <c r="H18" i="6"/>
  <c r="H17" i="6"/>
  <c r="H16" i="6"/>
  <c r="H15" i="6"/>
  <c r="H13" i="6"/>
  <c r="H12" i="6"/>
  <c r="H11" i="6"/>
  <c r="H10" i="6"/>
  <c r="H9" i="6"/>
  <c r="H8" i="6"/>
  <c r="H7" i="6"/>
  <c r="H6" i="6"/>
  <c r="H4" i="6"/>
  <c r="H50" i="6" s="1"/>
  <c r="H3" i="6"/>
  <c r="H2" i="6"/>
  <c r="J61" i="5"/>
  <c r="H56" i="5"/>
  <c r="H55" i="5"/>
  <c r="H54" i="5"/>
  <c r="H53" i="5"/>
  <c r="H52" i="5"/>
  <c r="H51" i="5"/>
  <c r="H48" i="5"/>
  <c r="H47" i="5"/>
  <c r="H46" i="5"/>
  <c r="H45" i="5"/>
  <c r="H44" i="5"/>
  <c r="H43" i="5"/>
  <c r="H42" i="5"/>
  <c r="H41" i="5"/>
  <c r="H40" i="5"/>
  <c r="H39" i="5"/>
  <c r="H38" i="5"/>
  <c r="H36" i="5"/>
  <c r="H35" i="5"/>
  <c r="H34" i="5"/>
  <c r="H33" i="5"/>
  <c r="H32" i="5"/>
  <c r="H31" i="5"/>
  <c r="H30" i="5"/>
  <c r="H29" i="5"/>
  <c r="H28" i="5"/>
  <c r="H26" i="5"/>
  <c r="H25" i="5"/>
  <c r="H24" i="5"/>
  <c r="H23" i="5"/>
  <c r="H22" i="5"/>
  <c r="H21" i="5"/>
  <c r="H20" i="5"/>
  <c r="H19" i="5"/>
  <c r="H18" i="5"/>
  <c r="H17" i="5"/>
  <c r="H16" i="5"/>
  <c r="H14" i="5"/>
  <c r="H13" i="5"/>
  <c r="H12" i="5"/>
  <c r="H11" i="5"/>
  <c r="H10" i="5"/>
  <c r="H9" i="5"/>
  <c r="H8" i="5"/>
  <c r="H7" i="5"/>
  <c r="H5" i="5"/>
  <c r="H4" i="5"/>
  <c r="H3" i="5"/>
  <c r="H61" i="5" s="1"/>
  <c r="H2" i="5"/>
  <c r="I34" i="4"/>
  <c r="J24" i="3"/>
  <c r="J78" i="2"/>
  <c r="J132" i="1"/>
  <c r="H19" i="3"/>
  <c r="H18" i="3"/>
  <c r="H17" i="3"/>
  <c r="H16" i="3"/>
  <c r="H15" i="3"/>
  <c r="H13" i="3"/>
  <c r="H12" i="3"/>
  <c r="H11" i="3"/>
  <c r="H10" i="3"/>
  <c r="H9" i="3"/>
  <c r="H8" i="3"/>
  <c r="H6" i="3"/>
  <c r="H5" i="3"/>
  <c r="H4" i="3"/>
  <c r="H24" i="3" s="1"/>
  <c r="H3" i="3"/>
  <c r="H2" i="3"/>
  <c r="H30" i="4"/>
  <c r="H29" i="4"/>
  <c r="H28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8" i="4"/>
  <c r="H7" i="4"/>
  <c r="H6" i="4"/>
  <c r="H5" i="4"/>
  <c r="H4" i="4"/>
  <c r="H3" i="4"/>
  <c r="H2" i="4"/>
  <c r="H98" i="1"/>
  <c r="H99" i="1"/>
  <c r="H100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5" i="1"/>
  <c r="H116" i="1"/>
  <c r="H117" i="1"/>
  <c r="H118" i="1"/>
  <c r="H119" i="1"/>
  <c r="H120" i="1"/>
  <c r="H121" i="1"/>
  <c r="H124" i="1"/>
  <c r="H125" i="1"/>
  <c r="H126" i="1"/>
  <c r="H127" i="1"/>
  <c r="H130" i="1"/>
  <c r="H131" i="1"/>
  <c r="H74" i="2"/>
  <c r="H73" i="2"/>
  <c r="H72" i="2"/>
  <c r="H70" i="2"/>
  <c r="H69" i="2"/>
  <c r="H68" i="2"/>
  <c r="H67" i="2"/>
  <c r="H66" i="2"/>
  <c r="H65" i="2"/>
  <c r="H64" i="2"/>
  <c r="H63" i="2"/>
  <c r="H62" i="2"/>
  <c r="H61" i="2"/>
  <c r="H60" i="2"/>
  <c r="H58" i="2"/>
  <c r="H57" i="2"/>
  <c r="H56" i="2"/>
  <c r="H55" i="2"/>
  <c r="H54" i="2"/>
  <c r="H53" i="2"/>
  <c r="H52" i="2"/>
  <c r="H51" i="2"/>
  <c r="H50" i="2"/>
  <c r="H49" i="2"/>
  <c r="H48" i="2"/>
  <c r="H47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1" i="2"/>
  <c r="H20" i="2"/>
  <c r="H19" i="2"/>
  <c r="H18" i="2"/>
  <c r="H16" i="2"/>
  <c r="H15" i="2"/>
  <c r="H14" i="2"/>
  <c r="H13" i="2"/>
  <c r="H12" i="2"/>
  <c r="H11" i="2"/>
  <c r="H10" i="2"/>
  <c r="H9" i="2"/>
  <c r="H8" i="2"/>
  <c r="H7" i="2"/>
  <c r="H6" i="2"/>
  <c r="H4" i="2"/>
  <c r="H3" i="2"/>
  <c r="H78" i="2" s="1"/>
  <c r="H2" i="2"/>
  <c r="H34" i="4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8" i="1"/>
  <c r="H77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59" i="1"/>
  <c r="H58" i="1"/>
  <c r="H57" i="1"/>
  <c r="H56" i="1"/>
  <c r="H55" i="1"/>
  <c r="H54" i="1"/>
  <c r="H53" i="1"/>
  <c r="H52" i="1"/>
  <c r="H51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5" i="1"/>
  <c r="H4" i="1"/>
  <c r="H132" i="1" s="1"/>
  <c r="H3" i="1"/>
</calcChain>
</file>

<file path=xl/sharedStrings.xml><?xml version="1.0" encoding="utf-8"?>
<sst xmlns="http://schemas.openxmlformats.org/spreadsheetml/2006/main" count="2472" uniqueCount="125">
  <si>
    <t>ASOLO JERSEY</t>
  </si>
  <si>
    <t>YS</t>
  </si>
  <si>
    <t>YM</t>
  </si>
  <si>
    <t>YL</t>
  </si>
  <si>
    <t>S</t>
  </si>
  <si>
    <t>M</t>
  </si>
  <si>
    <t>L</t>
  </si>
  <si>
    <t>XL</t>
  </si>
  <si>
    <t>2X</t>
  </si>
  <si>
    <t>3X</t>
  </si>
  <si>
    <t>4X</t>
  </si>
  <si>
    <t>ALL</t>
  </si>
  <si>
    <t>NAVY/ORANG</t>
  </si>
  <si>
    <t>A/O</t>
  </si>
  <si>
    <t>ORANGE/NAV</t>
  </si>
  <si>
    <t>* * * *</t>
  </si>
  <si>
    <t>* * *</t>
  </si>
  <si>
    <t>* * * * * * *</t>
  </si>
  <si>
    <t>*</t>
  </si>
  <si>
    <t>* * * * *</t>
  </si>
  <si>
    <t>* *</t>
  </si>
  <si>
    <t>993120W</t>
  </si>
  <si>
    <t>XXS</t>
  </si>
  <si>
    <t>XS</t>
  </si>
  <si>
    <t>VALIDO JERSEY</t>
  </si>
  <si>
    <t>WHITE</t>
  </si>
  <si>
    <t>RED</t>
  </si>
  <si>
    <t>NAVY</t>
  </si>
  <si>
    <t>COLUMBIA B</t>
  </si>
  <si>
    <t>BLACK</t>
  </si>
  <si>
    <t>691F</t>
  </si>
  <si>
    <t>FOREST</t>
  </si>
  <si>
    <t>MAROON</t>
  </si>
  <si>
    <t>ORANGE</t>
  </si>
  <si>
    <t>NAPOLI JERSEY</t>
  </si>
  <si>
    <t>WHITE/NAVY</t>
  </si>
  <si>
    <t>ROYAL</t>
  </si>
  <si>
    <t>AZIONE JERSEY</t>
  </si>
  <si>
    <t>993410W</t>
  </si>
  <si>
    <t>ERMANO JERSEY</t>
  </si>
  <si>
    <t>WHITE/ORAN</t>
  </si>
  <si>
    <t>NAVY/RED</t>
  </si>
  <si>
    <t>BLACK/RED</t>
  </si>
  <si>
    <t>GOLD</t>
  </si>
  <si>
    <t>993418W</t>
  </si>
  <si>
    <t>QUADRO JERSEY</t>
  </si>
  <si>
    <t>993490W</t>
  </si>
  <si>
    <t>993505W</t>
  </si>
  <si>
    <t>W VALIDO JERS</t>
  </si>
  <si>
    <t>GRINTA JERSEY</t>
  </si>
  <si>
    <t>MATCHWINNE</t>
  </si>
  <si>
    <t>PURPLE</t>
  </si>
  <si>
    <t>UFFIZI JERSEY</t>
  </si>
  <si>
    <t>PINK</t>
  </si>
  <si>
    <t>TERRA VERDE J</t>
  </si>
  <si>
    <t>993571W</t>
  </si>
  <si>
    <t>ME</t>
  </si>
  <si>
    <t>NS</t>
  </si>
  <si>
    <t>ASOLO SHORT</t>
  </si>
  <si>
    <t>994120W</t>
  </si>
  <si>
    <t>VALIDO SHORT</t>
  </si>
  <si>
    <t>NAPOLI SHORT</t>
  </si>
  <si>
    <t>AZIONE SHORT</t>
  </si>
  <si>
    <t>994410W</t>
  </si>
  <si>
    <t>ERMANO SHORT</t>
  </si>
  <si>
    <t>994418W</t>
  </si>
  <si>
    <t>SERIE A SHORT</t>
  </si>
  <si>
    <t>RED/BLACK</t>
  </si>
  <si>
    <t>RED/NAVY/W</t>
  </si>
  <si>
    <t>COLUMBIA/N</t>
  </si>
  <si>
    <t>ROYAL/BLAC</t>
  </si>
  <si>
    <t>ROYAL/GOLD</t>
  </si>
  <si>
    <t>BLACK/GOLD</t>
  </si>
  <si>
    <t>FOREST/BLA</t>
  </si>
  <si>
    <t>971G</t>
  </si>
  <si>
    <t>GOLD/NAVY</t>
  </si>
  <si>
    <t>994490W</t>
  </si>
  <si>
    <t>QUADRO SHORT</t>
  </si>
  <si>
    <t>994505W</t>
  </si>
  <si>
    <t>WMNS VALIDO S</t>
  </si>
  <si>
    <t>UFFIZI SHORT</t>
  </si>
  <si>
    <t>MATCH SHORT</t>
  </si>
  <si>
    <t>AZZURI SOCK</t>
  </si>
  <si>
    <t>WHITE/RED</t>
  </si>
  <si>
    <t>195G</t>
  </si>
  <si>
    <t>NAVY/GOLD</t>
  </si>
  <si>
    <t>PADOVA SOCK</t>
  </si>
  <si>
    <t>WHITE/ROYA</t>
  </si>
  <si>
    <t>WHITE/PURP</t>
  </si>
  <si>
    <t>WHITE/COLU</t>
  </si>
  <si>
    <t>WHITE/FORE</t>
  </si>
  <si>
    <t>O20</t>
  </si>
  <si>
    <t>PUCCINI ADULT</t>
  </si>
  <si>
    <t>DIADORA RAIN</t>
  </si>
  <si>
    <t>NAVY/BLACK</t>
  </si>
  <si>
    <t>TORRE JACKET</t>
  </si>
  <si>
    <t>COPPA JACKET</t>
  </si>
  <si>
    <t>SOCCER TEAM T</t>
  </si>
  <si>
    <t>SFIDA S/S TRA</t>
  </si>
  <si>
    <t>SILVER</t>
  </si>
  <si>
    <t>FIRE</t>
  </si>
  <si>
    <t>CHARCOAL</t>
  </si>
  <si>
    <t>SFIDA L/S TRA</t>
  </si>
  <si>
    <t>DIADORA HERIT</t>
  </si>
  <si>
    <t>IR</t>
  </si>
  <si>
    <t>T</t>
  </si>
  <si>
    <t>WHITE/BLAC</t>
  </si>
  <si>
    <t xml:space="preserve"> </t>
  </si>
  <si>
    <t xml:space="preserve">   </t>
  </si>
  <si>
    <t xml:space="preserve">  </t>
  </si>
  <si>
    <t>JERSEYS</t>
  </si>
  <si>
    <t>WOMEN'S JERSEYS</t>
  </si>
  <si>
    <t>SHORTS</t>
  </si>
  <si>
    <t>WOMEN'S SHORTS</t>
  </si>
  <si>
    <t>JACKETS</t>
  </si>
  <si>
    <t>SOCKS</t>
  </si>
  <si>
    <t>UNITS</t>
  </si>
  <si>
    <t>WHOLESALE</t>
  </si>
  <si>
    <t>Wholesale</t>
  </si>
  <si>
    <t>Total Wholesale</t>
  </si>
  <si>
    <t>Closeout</t>
  </si>
  <si>
    <t>Total Quantity</t>
  </si>
  <si>
    <t>RETAIL PRICE</t>
  </si>
  <si>
    <t>CATEGORY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</si>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</sst>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164" fontId="0" fillId="0" borderId="0" xfId="0" applyNumberFormat="1" applyBorder="1" applyAlignment="1">
      <alignment horizontal="center"/>
    </xf>
    <xf numFmtId="164" fontId="0" fillId="0" borderId="0" xfId="1" applyFont="1" applyAlignment="1">
      <alignment horizontal="center"/>
    </xf>
    <xf numFmtId="0" fontId="5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9" fontId="0" fillId="0" borderId="0" xfId="2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cid:36F59896-F83E-49DD-B21C-5264E057363A@Home" TargetMode="External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7" Type="http://schemas.openxmlformats.org/officeDocument/2006/relationships/image" Target="../media/image18.jpeg"/><Relationship Id="rId2" Type="http://schemas.openxmlformats.org/officeDocument/2006/relationships/image" Target="cid:36F59896-F83E-49DD-B21C-5264E057363A@Home" TargetMode="External"/><Relationship Id="rId1" Type="http://schemas.openxmlformats.org/officeDocument/2006/relationships/image" Target="../media/image13.png"/><Relationship Id="rId6" Type="http://schemas.openxmlformats.org/officeDocument/2006/relationships/image" Target="../media/image17.jpeg"/><Relationship Id="rId5" Type="http://schemas.openxmlformats.org/officeDocument/2006/relationships/image" Target="../media/image16.jpeg"/><Relationship Id="rId4" Type="http://schemas.openxmlformats.org/officeDocument/2006/relationships/image" Target="../media/image1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Relationship Id="rId5" Type="http://schemas.openxmlformats.org/officeDocument/2006/relationships/image" Target="../media/image23.jpeg"/><Relationship Id="rId4" Type="http://schemas.openxmlformats.org/officeDocument/2006/relationships/image" Target="../media/image2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4.jpeg"/><Relationship Id="rId1" Type="http://schemas.openxmlformats.org/officeDocument/2006/relationships/image" Target="../media/image19.jpeg"/><Relationship Id="rId5" Type="http://schemas.openxmlformats.org/officeDocument/2006/relationships/image" Target="../media/image27.jpeg"/><Relationship Id="rId4" Type="http://schemas.openxmlformats.org/officeDocument/2006/relationships/image" Target="../media/image2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jpeg"/><Relationship Id="rId2" Type="http://schemas.openxmlformats.org/officeDocument/2006/relationships/image" Target="../media/image29.jpeg"/><Relationship Id="rId1" Type="http://schemas.openxmlformats.org/officeDocument/2006/relationships/image" Target="../media/image2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2.jpeg"/><Relationship Id="rId1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0</xdr:row>
      <xdr:rowOff>66675</xdr:rowOff>
    </xdr:from>
    <xdr:to>
      <xdr:col>3</xdr:col>
      <xdr:colOff>714375</xdr:colOff>
      <xdr:row>0</xdr:row>
      <xdr:rowOff>828675</xdr:rowOff>
    </xdr:to>
    <xdr:pic>
      <xdr:nvPicPr>
        <xdr:cNvPr id="1025" name="Picture 1" descr="Image result for diadora socce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66675"/>
          <a:ext cx="2286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10</xdr:row>
      <xdr:rowOff>133350</xdr:rowOff>
    </xdr:from>
    <xdr:to>
      <xdr:col>3</xdr:col>
      <xdr:colOff>361950</xdr:colOff>
      <xdr:row>27</xdr:row>
      <xdr:rowOff>0</xdr:rowOff>
    </xdr:to>
    <xdr:sp macro="" textlink="">
      <xdr:nvSpPr>
        <xdr:cNvPr id="3" name="Arrow: Up-Down 2">
          <a:extLst>
            <a:ext uri="{FF2B5EF4-FFF2-40B4-BE49-F238E27FC236}"/>
          </a:extLst>
        </xdr:cNvPr>
        <xdr:cNvSpPr/>
      </xdr:nvSpPr>
      <xdr:spPr>
        <a:xfrm>
          <a:off x="1476375" y="2914650"/>
          <a:ext cx="1371600" cy="31051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171450</xdr:rowOff>
    </xdr:from>
    <xdr:to>
      <xdr:col>0</xdr:col>
      <xdr:colOff>971550</xdr:colOff>
      <xdr:row>5</xdr:row>
      <xdr:rowOff>85725</xdr:rowOff>
    </xdr:to>
    <xdr:pic>
      <xdr:nvPicPr>
        <xdr:cNvPr id="2049" name="03D63B7C-D8FF-4C5D-8D89-298FAEFCB33C" descr="cid:36F59896-F83E-49DD-B21C-5264E057363A@Home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47650" y="361950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8</xdr:row>
      <xdr:rowOff>38100</xdr:rowOff>
    </xdr:from>
    <xdr:to>
      <xdr:col>1</xdr:col>
      <xdr:colOff>0</xdr:colOff>
      <xdr:row>13</xdr:row>
      <xdr:rowOff>171450</xdr:rowOff>
    </xdr:to>
    <xdr:pic>
      <xdr:nvPicPr>
        <xdr:cNvPr id="2050" name="Picture 2" descr="Valido Jerse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1562100"/>
          <a:ext cx="10382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18</xdr:row>
      <xdr:rowOff>133350</xdr:rowOff>
    </xdr:from>
    <xdr:to>
      <xdr:col>1</xdr:col>
      <xdr:colOff>0</xdr:colOff>
      <xdr:row>23</xdr:row>
      <xdr:rowOff>104775</xdr:rowOff>
    </xdr:to>
    <xdr:pic>
      <xdr:nvPicPr>
        <xdr:cNvPr id="2051" name="Picture 3" descr="Napoli Jerse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9550" y="3562350"/>
          <a:ext cx="8763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27</xdr:row>
      <xdr:rowOff>57150</xdr:rowOff>
    </xdr:from>
    <xdr:to>
      <xdr:col>1</xdr:col>
      <xdr:colOff>0</xdr:colOff>
      <xdr:row>32</xdr:row>
      <xdr:rowOff>85725</xdr:rowOff>
    </xdr:to>
    <xdr:pic>
      <xdr:nvPicPr>
        <xdr:cNvPr id="2052" name="Picture 4" descr="Azione Jerse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5200650"/>
          <a:ext cx="10096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38</xdr:row>
      <xdr:rowOff>95250</xdr:rowOff>
    </xdr:from>
    <xdr:to>
      <xdr:col>1</xdr:col>
      <xdr:colOff>0</xdr:colOff>
      <xdr:row>43</xdr:row>
      <xdr:rowOff>95250</xdr:rowOff>
    </xdr:to>
    <xdr:pic>
      <xdr:nvPicPr>
        <xdr:cNvPr id="2053" name="Picture 6" descr="*Ermano Jerse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7334250"/>
          <a:ext cx="9620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52</xdr:row>
      <xdr:rowOff>9525</xdr:rowOff>
    </xdr:from>
    <xdr:to>
      <xdr:col>1</xdr:col>
      <xdr:colOff>0</xdr:colOff>
      <xdr:row>57</xdr:row>
      <xdr:rowOff>28575</xdr:rowOff>
    </xdr:to>
    <xdr:pic>
      <xdr:nvPicPr>
        <xdr:cNvPr id="2054" name="Picture 8" descr="Quadro Jers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3825" y="9915525"/>
          <a:ext cx="9620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</xdr:row>
      <xdr:rowOff>19050</xdr:rowOff>
    </xdr:from>
    <xdr:to>
      <xdr:col>1</xdr:col>
      <xdr:colOff>0</xdr:colOff>
      <xdr:row>68</xdr:row>
      <xdr:rowOff>133350</xdr:rowOff>
    </xdr:to>
    <xdr:pic>
      <xdr:nvPicPr>
        <xdr:cNvPr id="2055" name="Picture 11" descr="*Grinta Jersey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2020550"/>
          <a:ext cx="10477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78</xdr:row>
      <xdr:rowOff>95250</xdr:rowOff>
    </xdr:from>
    <xdr:to>
      <xdr:col>1</xdr:col>
      <xdr:colOff>0</xdr:colOff>
      <xdr:row>83</xdr:row>
      <xdr:rowOff>133350</xdr:rowOff>
    </xdr:to>
    <xdr:pic>
      <xdr:nvPicPr>
        <xdr:cNvPr id="2056" name="Picture 12" descr="*Uffizi Jersey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4300" y="14954250"/>
          <a:ext cx="9715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90</xdr:row>
      <xdr:rowOff>95250</xdr:rowOff>
    </xdr:from>
    <xdr:to>
      <xdr:col>1</xdr:col>
      <xdr:colOff>0</xdr:colOff>
      <xdr:row>96</xdr:row>
      <xdr:rowOff>0</xdr:rowOff>
    </xdr:to>
    <xdr:pic>
      <xdr:nvPicPr>
        <xdr:cNvPr id="2057" name="Picture 13" descr="Terra Verde Jersey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0" y="17240250"/>
          <a:ext cx="9906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971550</xdr:colOff>
      <xdr:row>108</xdr:row>
      <xdr:rowOff>57150</xdr:rowOff>
    </xdr:to>
    <xdr:pic>
      <xdr:nvPicPr>
        <xdr:cNvPr id="2058" name="Picture 35" descr="*Sfida S/S Training Top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9621500"/>
          <a:ext cx="9715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952500</xdr:colOff>
      <xdr:row>120</xdr:row>
      <xdr:rowOff>38100</xdr:rowOff>
    </xdr:to>
    <xdr:pic>
      <xdr:nvPicPr>
        <xdr:cNvPr id="2059" name="Picture 36" descr="*Sfida L/S Training Top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1907500"/>
          <a:ext cx="9525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38100</xdr:rowOff>
    </xdr:from>
    <xdr:to>
      <xdr:col>0</xdr:col>
      <xdr:colOff>1133475</xdr:colOff>
      <xdr:row>4</xdr:row>
      <xdr:rowOff>171450</xdr:rowOff>
    </xdr:to>
    <xdr:pic>
      <xdr:nvPicPr>
        <xdr:cNvPr id="3073" name="03D63B7C-D8FF-4C5D-8D89-298FAEFCB33C" descr="cid:36F59896-F83E-49DD-B21C-5264E057363A@Home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14300" y="419100"/>
          <a:ext cx="10191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7</xdr:row>
      <xdr:rowOff>171450</xdr:rowOff>
    </xdr:from>
    <xdr:to>
      <xdr:col>1</xdr:col>
      <xdr:colOff>0</xdr:colOff>
      <xdr:row>12</xdr:row>
      <xdr:rowOff>171450</xdr:rowOff>
    </xdr:to>
    <xdr:pic>
      <xdr:nvPicPr>
        <xdr:cNvPr id="3074" name="Picture 3" descr="Azione Womens Jerse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1504950"/>
          <a:ext cx="10287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17</xdr:row>
      <xdr:rowOff>133350</xdr:rowOff>
    </xdr:from>
    <xdr:to>
      <xdr:col>1</xdr:col>
      <xdr:colOff>0</xdr:colOff>
      <xdr:row>22</xdr:row>
      <xdr:rowOff>171450</xdr:rowOff>
    </xdr:to>
    <xdr:pic>
      <xdr:nvPicPr>
        <xdr:cNvPr id="3075" name="Picture 5" descr="*Ermano Womens Jerse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3371850"/>
          <a:ext cx="10763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28</xdr:row>
      <xdr:rowOff>152400</xdr:rowOff>
    </xdr:from>
    <xdr:to>
      <xdr:col>1</xdr:col>
      <xdr:colOff>0</xdr:colOff>
      <xdr:row>34</xdr:row>
      <xdr:rowOff>85725</xdr:rowOff>
    </xdr:to>
    <xdr:pic>
      <xdr:nvPicPr>
        <xdr:cNvPr id="3076" name="Picture 6" descr="Quadro Womens Jerse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48640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39</xdr:row>
      <xdr:rowOff>76200</xdr:rowOff>
    </xdr:from>
    <xdr:to>
      <xdr:col>1</xdr:col>
      <xdr:colOff>0</xdr:colOff>
      <xdr:row>44</xdr:row>
      <xdr:rowOff>171450</xdr:rowOff>
    </xdr:to>
    <xdr:pic>
      <xdr:nvPicPr>
        <xdr:cNvPr id="3077" name="Picture 7" descr="Valido Womens Jerse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7505700"/>
          <a:ext cx="10668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51</xdr:row>
      <xdr:rowOff>57150</xdr:rowOff>
    </xdr:from>
    <xdr:to>
      <xdr:col>1</xdr:col>
      <xdr:colOff>0</xdr:colOff>
      <xdr:row>56</xdr:row>
      <xdr:rowOff>142875</xdr:rowOff>
    </xdr:to>
    <xdr:pic>
      <xdr:nvPicPr>
        <xdr:cNvPr id="3078" name="Picture 9" descr="Terra Verde Womens Jers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9772650"/>
          <a:ext cx="10858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9525</xdr:colOff>
      <xdr:row>4</xdr:row>
      <xdr:rowOff>123825</xdr:rowOff>
    </xdr:to>
    <xdr:pic>
      <xdr:nvPicPr>
        <xdr:cNvPr id="4097" name="Picture 1" descr="Asolo Shor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66700"/>
          <a:ext cx="571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8</xdr:row>
      <xdr:rowOff>0</xdr:rowOff>
    </xdr:from>
    <xdr:to>
      <xdr:col>1</xdr:col>
      <xdr:colOff>0</xdr:colOff>
      <xdr:row>11</xdr:row>
      <xdr:rowOff>104775</xdr:rowOff>
    </xdr:to>
    <xdr:pic>
      <xdr:nvPicPr>
        <xdr:cNvPr id="4098" name="Picture 2" descr="Valido Shor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524000"/>
          <a:ext cx="523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24</xdr:row>
      <xdr:rowOff>28575</xdr:rowOff>
    </xdr:from>
    <xdr:to>
      <xdr:col>1</xdr:col>
      <xdr:colOff>0</xdr:colOff>
      <xdr:row>27</xdr:row>
      <xdr:rowOff>123825</xdr:rowOff>
    </xdr:to>
    <xdr:pic>
      <xdr:nvPicPr>
        <xdr:cNvPr id="4099" name="Picture 3" descr="Azione Shor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4600575"/>
          <a:ext cx="514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35</xdr:row>
      <xdr:rowOff>104775</xdr:rowOff>
    </xdr:from>
    <xdr:to>
      <xdr:col>1</xdr:col>
      <xdr:colOff>0</xdr:colOff>
      <xdr:row>39</xdr:row>
      <xdr:rowOff>0</xdr:rowOff>
    </xdr:to>
    <xdr:pic>
      <xdr:nvPicPr>
        <xdr:cNvPr id="4100" name="Picture 5" descr="*Ermano Shor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772275"/>
          <a:ext cx="5619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49</xdr:row>
      <xdr:rowOff>152400</xdr:rowOff>
    </xdr:from>
    <xdr:to>
      <xdr:col>1</xdr:col>
      <xdr:colOff>0</xdr:colOff>
      <xdr:row>53</xdr:row>
      <xdr:rowOff>95250</xdr:rowOff>
    </xdr:to>
    <xdr:pic>
      <xdr:nvPicPr>
        <xdr:cNvPr id="4101" name="Picture 7" descr="*Serie A Shor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" y="9486900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</xdr:rowOff>
    </xdr:from>
    <xdr:to>
      <xdr:col>0</xdr:col>
      <xdr:colOff>800100</xdr:colOff>
      <xdr:row>6</xdr:row>
      <xdr:rowOff>0</xdr:rowOff>
    </xdr:to>
    <xdr:pic>
      <xdr:nvPicPr>
        <xdr:cNvPr id="5121" name="Picture 1" descr="Asolo Shor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00025"/>
          <a:ext cx="571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</xdr:row>
      <xdr:rowOff>152400</xdr:rowOff>
    </xdr:from>
    <xdr:to>
      <xdr:col>1</xdr:col>
      <xdr:colOff>0</xdr:colOff>
      <xdr:row>12</xdr:row>
      <xdr:rowOff>19050</xdr:rowOff>
    </xdr:to>
    <xdr:pic>
      <xdr:nvPicPr>
        <xdr:cNvPr id="5122" name="Picture 3" descr="Azione Womens Shor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295400"/>
          <a:ext cx="7905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16</xdr:row>
      <xdr:rowOff>85725</xdr:rowOff>
    </xdr:from>
    <xdr:to>
      <xdr:col>1</xdr:col>
      <xdr:colOff>0</xdr:colOff>
      <xdr:row>21</xdr:row>
      <xdr:rowOff>123825</xdr:rowOff>
    </xdr:to>
    <xdr:pic>
      <xdr:nvPicPr>
        <xdr:cNvPr id="5123" name="Picture 4" descr="*Ermano Womens Shor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3133725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27</xdr:row>
      <xdr:rowOff>85725</xdr:rowOff>
    </xdr:from>
    <xdr:to>
      <xdr:col>1</xdr:col>
      <xdr:colOff>0</xdr:colOff>
      <xdr:row>33</xdr:row>
      <xdr:rowOff>19050</xdr:rowOff>
    </xdr:to>
    <xdr:pic>
      <xdr:nvPicPr>
        <xdr:cNvPr id="5124" name="Picture 5" descr="Quadro Shor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5229225"/>
          <a:ext cx="7810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37</xdr:row>
      <xdr:rowOff>57150</xdr:rowOff>
    </xdr:from>
    <xdr:to>
      <xdr:col>1</xdr:col>
      <xdr:colOff>0</xdr:colOff>
      <xdr:row>43</xdr:row>
      <xdr:rowOff>0</xdr:rowOff>
    </xdr:to>
    <xdr:pic>
      <xdr:nvPicPr>
        <xdr:cNvPr id="5125" name="Picture 6" descr="Quadro Womens Shor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7105650"/>
          <a:ext cx="8191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609600</xdr:colOff>
      <xdr:row>6</xdr:row>
      <xdr:rowOff>38100</xdr:rowOff>
    </xdr:to>
    <xdr:pic>
      <xdr:nvPicPr>
        <xdr:cNvPr id="6145" name="Picture 4" descr="Diadora Rain Jack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609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8</xdr:row>
      <xdr:rowOff>76200</xdr:rowOff>
    </xdr:from>
    <xdr:to>
      <xdr:col>0</xdr:col>
      <xdr:colOff>609600</xdr:colOff>
      <xdr:row>13</xdr:row>
      <xdr:rowOff>47625</xdr:rowOff>
    </xdr:to>
    <xdr:pic>
      <xdr:nvPicPr>
        <xdr:cNvPr id="6146" name="Picture 5" descr="*Torre Jacke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1600200"/>
          <a:ext cx="4857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15</xdr:row>
      <xdr:rowOff>19050</xdr:rowOff>
    </xdr:from>
    <xdr:to>
      <xdr:col>0</xdr:col>
      <xdr:colOff>609600</xdr:colOff>
      <xdr:row>19</xdr:row>
      <xdr:rowOff>133350</xdr:rowOff>
    </xdr:to>
    <xdr:pic>
      <xdr:nvPicPr>
        <xdr:cNvPr id="6147" name="Picture 6" descr="*Coppa Jacke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876550"/>
          <a:ext cx="390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180975</xdr:rowOff>
    </xdr:from>
    <xdr:to>
      <xdr:col>0</xdr:col>
      <xdr:colOff>847725</xdr:colOff>
      <xdr:row>8</xdr:row>
      <xdr:rowOff>9525</xdr:rowOff>
    </xdr:to>
    <xdr:pic>
      <xdr:nvPicPr>
        <xdr:cNvPr id="7169" name="Picture 1" descr="diadora-azzurri-sock-white-r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61975"/>
          <a:ext cx="800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12</xdr:row>
      <xdr:rowOff>142875</xdr:rowOff>
    </xdr:from>
    <xdr:to>
      <xdr:col>0</xdr:col>
      <xdr:colOff>800100</xdr:colOff>
      <xdr:row>20</xdr:row>
      <xdr:rowOff>142875</xdr:rowOff>
    </xdr:to>
    <xdr:pic>
      <xdr:nvPicPr>
        <xdr:cNvPr id="7170" name="Picture 2" descr="Image result for Diadora Padova So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428875"/>
          <a:ext cx="752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"/>
  <sheetViews>
    <sheetView tabSelected="1" workbookViewId="0">
      <selection activeCell="K20" sqref="K20"/>
    </sheetView>
  </sheetViews>
  <sheetFormatPr defaultRowHeight="15" x14ac:dyDescent="0.25"/>
  <cols>
    <col min="1" max="1" width="17.5703125" customWidth="1"/>
    <col min="2" max="2" width="6.42578125" style="5" bestFit="1" customWidth="1"/>
    <col min="3" max="3" width="13.28515625" style="12" bestFit="1" customWidth="1"/>
    <col min="4" max="4" width="14.28515625" style="12" bestFit="1" customWidth="1"/>
    <col min="5" max="10" width="8.7109375" style="5" customWidth="1"/>
  </cols>
  <sheetData>
    <row r="1" spans="1:7" ht="69" customHeight="1" x14ac:dyDescent="0.25">
      <c r="A1" s="24"/>
      <c r="B1" s="24"/>
      <c r="C1" s="24"/>
      <c r="D1" s="24"/>
    </row>
    <row r="2" spans="1:7" x14ac:dyDescent="0.25">
      <c r="A2" s="22" t="s">
        <v>123</v>
      </c>
      <c r="B2" s="22" t="s">
        <v>116</v>
      </c>
      <c r="C2" s="23" t="s">
        <v>117</v>
      </c>
      <c r="D2" s="23" t="s">
        <v>122</v>
      </c>
      <c r="G2"/>
    </row>
    <row r="3" spans="1:7" x14ac:dyDescent="0.25">
      <c r="A3" s="18" t="s">
        <v>110</v>
      </c>
      <c r="B3" s="15">
        <v>14476</v>
      </c>
      <c r="C3" s="19">
        <v>258231</v>
      </c>
      <c r="D3" s="19">
        <f t="shared" ref="D3:D8" si="0">C3*4</f>
        <v>1032924</v>
      </c>
    </row>
    <row r="4" spans="1:7" x14ac:dyDescent="0.25">
      <c r="A4" s="18" t="s">
        <v>111</v>
      </c>
      <c r="B4" s="15">
        <v>8453</v>
      </c>
      <c r="C4" s="19">
        <v>155787</v>
      </c>
      <c r="D4" s="19">
        <f t="shared" si="0"/>
        <v>623148</v>
      </c>
    </row>
    <row r="5" spans="1:7" x14ac:dyDescent="0.25">
      <c r="A5" s="18" t="s">
        <v>112</v>
      </c>
      <c r="B5" s="15">
        <v>10659</v>
      </c>
      <c r="C5" s="19">
        <v>156660</v>
      </c>
      <c r="D5" s="19">
        <f t="shared" si="0"/>
        <v>626640</v>
      </c>
    </row>
    <row r="6" spans="1:7" x14ac:dyDescent="0.25">
      <c r="A6" s="18" t="s">
        <v>113</v>
      </c>
      <c r="B6" s="15">
        <v>8042</v>
      </c>
      <c r="C6" s="19">
        <v>120530.5</v>
      </c>
      <c r="D6" s="19">
        <f t="shared" si="0"/>
        <v>482122</v>
      </c>
    </row>
    <row r="7" spans="1:7" x14ac:dyDescent="0.25">
      <c r="A7" s="18" t="s">
        <v>114</v>
      </c>
      <c r="B7" s="15">
        <v>2243</v>
      </c>
      <c r="C7" s="19">
        <v>70317</v>
      </c>
      <c r="D7" s="19">
        <f t="shared" si="0"/>
        <v>281268</v>
      </c>
    </row>
    <row r="8" spans="1:7" x14ac:dyDescent="0.25">
      <c r="A8" s="18" t="s">
        <v>115</v>
      </c>
      <c r="B8" s="15">
        <v>4787</v>
      </c>
      <c r="C8" s="19">
        <v>25074.5</v>
      </c>
      <c r="D8" s="19">
        <f t="shared" si="0"/>
        <v>100298</v>
      </c>
    </row>
    <row r="9" spans="1:7" x14ac:dyDescent="0.25">
      <c r="A9" s="20" t="s">
        <v>124</v>
      </c>
      <c r="B9" s="16">
        <f>SUM(B3:B8)</f>
        <v>48660</v>
      </c>
      <c r="C9" s="17">
        <f>SUM(C3:C8)</f>
        <v>786600</v>
      </c>
      <c r="D9" s="17">
        <f>SUM(D3:D8)</f>
        <v>3146400</v>
      </c>
      <c r="E9" s="21"/>
    </row>
  </sheetData>
  <mergeCells count="1">
    <mergeCell ref="A1:D1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32"/>
  <sheetViews>
    <sheetView zoomScaleNormal="100" workbookViewId="0">
      <selection activeCell="J1" sqref="J1:J1048576"/>
    </sheetView>
  </sheetViews>
  <sheetFormatPr defaultRowHeight="15" x14ac:dyDescent="0.25"/>
  <cols>
    <col min="1" max="1" width="16.28515625" customWidth="1"/>
    <col min="2" max="2" width="8.7109375" bestFit="1" customWidth="1"/>
    <col min="3" max="3" width="5.28515625" bestFit="1" customWidth="1"/>
    <col min="4" max="4" width="14.7109375" bestFit="1" customWidth="1"/>
    <col min="5" max="5" width="3.7109375" bestFit="1" customWidth="1"/>
    <col min="6" max="6" width="10" customWidth="1"/>
    <col min="7" max="7" width="2" bestFit="1" customWidth="1"/>
    <col min="8" max="8" width="16.140625" customWidth="1"/>
    <col min="9" max="9" width="12.140625" customWidth="1"/>
    <col min="10" max="10" width="13.42578125" customWidth="1"/>
    <col min="11" max="11" width="7.7109375" bestFit="1" customWidth="1"/>
    <col min="12" max="12" width="2" bestFit="1" customWidth="1"/>
    <col min="13" max="13" width="3.42578125" bestFit="1" customWidth="1"/>
    <col min="14" max="18" width="4" bestFit="1" customWidth="1"/>
    <col min="19" max="19" width="5" bestFit="1" customWidth="1"/>
    <col min="20" max="23" width="3.42578125" bestFit="1" customWidth="1"/>
    <col min="24" max="24" width="3.85546875" bestFit="1" customWidth="1"/>
    <col min="25" max="26" width="3.42578125" bestFit="1" customWidth="1"/>
    <col min="27" max="27" width="3.42578125" customWidth="1"/>
    <col min="28" max="37" width="3.42578125" bestFit="1" customWidth="1"/>
  </cols>
  <sheetData>
    <row r="1" spans="1:37" x14ac:dyDescent="0.25">
      <c r="F1" s="13" t="s">
        <v>118</v>
      </c>
      <c r="H1" s="13" t="s">
        <v>119</v>
      </c>
      <c r="I1" s="13" t="s">
        <v>120</v>
      </c>
      <c r="J1" s="13" t="s">
        <v>121</v>
      </c>
    </row>
    <row r="2" spans="1:37" s="1" customFormat="1" x14ac:dyDescent="0.25">
      <c r="A2" s="5"/>
      <c r="B2" s="1">
        <v>993120</v>
      </c>
      <c r="D2" s="1" t="s">
        <v>0</v>
      </c>
      <c r="F2" s="2"/>
      <c r="N2" s="1" t="s">
        <v>1</v>
      </c>
      <c r="O2" s="1" t="s">
        <v>2</v>
      </c>
      <c r="P2" s="1" t="s">
        <v>3</v>
      </c>
      <c r="Q2" s="1" t="s">
        <v>4</v>
      </c>
      <c r="R2" s="1" t="s">
        <v>5</v>
      </c>
      <c r="S2" s="1" t="s">
        <v>6</v>
      </c>
      <c r="T2" s="1" t="s">
        <v>7</v>
      </c>
      <c r="U2" s="1" t="s">
        <v>8</v>
      </c>
      <c r="V2" s="1" t="s">
        <v>9</v>
      </c>
      <c r="W2" s="1" t="s">
        <v>10</v>
      </c>
      <c r="X2" s="1" t="s">
        <v>11</v>
      </c>
    </row>
    <row r="3" spans="1:37" s="1" customFormat="1" x14ac:dyDescent="0.25">
      <c r="C3" s="1">
        <v>199</v>
      </c>
      <c r="D3" s="1" t="s">
        <v>12</v>
      </c>
      <c r="F3" s="2">
        <v>22</v>
      </c>
      <c r="H3" s="3">
        <f>F3*J3</f>
        <v>16874</v>
      </c>
      <c r="I3" s="3">
        <v>4.5</v>
      </c>
      <c r="J3" s="1">
        <v>767</v>
      </c>
      <c r="K3" s="1" t="s">
        <v>13</v>
      </c>
      <c r="N3" s="1">
        <v>74</v>
      </c>
      <c r="O3" s="1">
        <v>34</v>
      </c>
      <c r="P3" s="1">
        <v>93</v>
      </c>
      <c r="Q3" s="1">
        <v>171</v>
      </c>
      <c r="R3" s="1">
        <v>220</v>
      </c>
      <c r="S3" s="1">
        <v>95</v>
      </c>
      <c r="T3" s="1">
        <v>80</v>
      </c>
    </row>
    <row r="4" spans="1:37" s="1" customFormat="1" x14ac:dyDescent="0.25">
      <c r="A4"/>
      <c r="C4" s="1">
        <v>815</v>
      </c>
      <c r="D4" s="1" t="s">
        <v>14</v>
      </c>
      <c r="F4" s="2">
        <v>22</v>
      </c>
      <c r="H4" s="3">
        <f>F4*J4</f>
        <v>15972</v>
      </c>
      <c r="I4" s="3">
        <v>4.5</v>
      </c>
      <c r="J4" s="1">
        <v>726</v>
      </c>
      <c r="K4" s="1" t="s">
        <v>13</v>
      </c>
      <c r="N4" s="1">
        <v>105</v>
      </c>
      <c r="O4" s="1">
        <v>82</v>
      </c>
      <c r="P4" s="1">
        <v>115</v>
      </c>
      <c r="Q4" s="1">
        <v>94</v>
      </c>
      <c r="R4" s="1">
        <v>101</v>
      </c>
      <c r="S4" s="1">
        <v>137</v>
      </c>
      <c r="T4" s="1">
        <v>92</v>
      </c>
    </row>
    <row r="5" spans="1:37" s="1" customFormat="1" x14ac:dyDescent="0.25">
      <c r="F5" s="2"/>
      <c r="H5" s="3">
        <f>F5*J5</f>
        <v>0</v>
      </c>
      <c r="I5" s="3"/>
    </row>
    <row r="6" spans="1:37" s="1" customFormat="1" x14ac:dyDescent="0.25">
      <c r="B6" s="1" t="s">
        <v>15</v>
      </c>
      <c r="C6" s="1" t="s">
        <v>16</v>
      </c>
      <c r="D6" s="1" t="s">
        <v>17</v>
      </c>
      <c r="E6" s="1" t="s">
        <v>18</v>
      </c>
      <c r="F6" s="2" t="s">
        <v>16</v>
      </c>
      <c r="G6" s="1" t="s">
        <v>18</v>
      </c>
      <c r="H6" s="3" t="s">
        <v>107</v>
      </c>
      <c r="I6" s="3"/>
      <c r="J6" s="1" t="s">
        <v>16</v>
      </c>
      <c r="K6" s="1" t="s">
        <v>19</v>
      </c>
      <c r="L6" s="1" t="s">
        <v>18</v>
      </c>
      <c r="M6" s="1" t="s">
        <v>20</v>
      </c>
      <c r="N6" s="1" t="s">
        <v>20</v>
      </c>
      <c r="O6" s="1" t="s">
        <v>20</v>
      </c>
      <c r="P6" s="1" t="s">
        <v>20</v>
      </c>
      <c r="Q6" s="1" t="s">
        <v>20</v>
      </c>
      <c r="R6" s="1" t="s">
        <v>20</v>
      </c>
      <c r="S6" s="1" t="s">
        <v>20</v>
      </c>
      <c r="T6" s="1" t="s">
        <v>20</v>
      </c>
      <c r="U6" s="1" t="s">
        <v>20</v>
      </c>
      <c r="V6" s="1" t="s">
        <v>20</v>
      </c>
      <c r="W6" s="1" t="s">
        <v>20</v>
      </c>
      <c r="X6" s="1" t="s">
        <v>20</v>
      </c>
      <c r="Y6" s="1" t="s">
        <v>20</v>
      </c>
      <c r="Z6" s="1" t="s">
        <v>20</v>
      </c>
      <c r="AA6" s="1" t="s">
        <v>20</v>
      </c>
      <c r="AB6" s="1" t="s">
        <v>20</v>
      </c>
      <c r="AC6" s="1" t="s">
        <v>20</v>
      </c>
      <c r="AD6" s="1" t="s">
        <v>20</v>
      </c>
      <c r="AE6" s="1" t="s">
        <v>20</v>
      </c>
      <c r="AF6" s="1" t="s">
        <v>20</v>
      </c>
      <c r="AG6" s="1" t="s">
        <v>20</v>
      </c>
      <c r="AH6" s="1" t="s">
        <v>20</v>
      </c>
      <c r="AI6" s="1" t="s">
        <v>20</v>
      </c>
      <c r="AJ6" s="1" t="s">
        <v>20</v>
      </c>
      <c r="AK6" s="1" t="s">
        <v>20</v>
      </c>
    </row>
    <row r="7" spans="1:37" s="1" customFormat="1" x14ac:dyDescent="0.25">
      <c r="B7" s="1">
        <v>993305</v>
      </c>
      <c r="D7" s="1" t="s">
        <v>24</v>
      </c>
      <c r="F7" s="2"/>
      <c r="H7" s="3" t="s">
        <v>107</v>
      </c>
      <c r="I7" s="3"/>
      <c r="N7" s="1" t="s">
        <v>1</v>
      </c>
      <c r="O7" s="1" t="s">
        <v>2</v>
      </c>
      <c r="P7" s="1" t="s">
        <v>3</v>
      </c>
      <c r="Q7" s="1" t="s">
        <v>4</v>
      </c>
      <c r="R7" s="1" t="s">
        <v>5</v>
      </c>
      <c r="S7" s="1" t="s">
        <v>6</v>
      </c>
      <c r="T7" s="1" t="s">
        <v>7</v>
      </c>
      <c r="U7" s="1" t="s">
        <v>8</v>
      </c>
      <c r="V7" s="1" t="s">
        <v>9</v>
      </c>
      <c r="W7" s="1" t="s">
        <v>10</v>
      </c>
      <c r="X7" s="1" t="s">
        <v>11</v>
      </c>
    </row>
    <row r="8" spans="1:37" s="1" customFormat="1" x14ac:dyDescent="0.25">
      <c r="C8" s="1">
        <v>10</v>
      </c>
      <c r="D8" s="1" t="s">
        <v>25</v>
      </c>
      <c r="F8" s="2">
        <v>14</v>
      </c>
      <c r="H8" s="3">
        <f>F8*J8</f>
        <v>56</v>
      </c>
      <c r="I8" s="3">
        <v>4.5</v>
      </c>
      <c r="J8" s="1">
        <v>4</v>
      </c>
      <c r="K8" s="1" t="s">
        <v>13</v>
      </c>
      <c r="N8" s="1">
        <v>3</v>
      </c>
      <c r="P8" s="1">
        <v>1</v>
      </c>
    </row>
    <row r="9" spans="1:37" s="1" customFormat="1" x14ac:dyDescent="0.25">
      <c r="C9" s="1">
        <v>110</v>
      </c>
      <c r="D9" s="1" t="s">
        <v>26</v>
      </c>
      <c r="F9" s="2">
        <v>14</v>
      </c>
      <c r="H9" s="3">
        <f>F9*J9</f>
        <v>1344</v>
      </c>
      <c r="I9" s="3">
        <v>4.5</v>
      </c>
      <c r="J9" s="1">
        <v>96</v>
      </c>
      <c r="K9" s="1" t="s">
        <v>13</v>
      </c>
      <c r="P9" s="1">
        <v>75</v>
      </c>
      <c r="Q9" s="1">
        <v>21</v>
      </c>
    </row>
    <row r="10" spans="1:37" s="1" customFormat="1" x14ac:dyDescent="0.25">
      <c r="C10" s="1">
        <v>190</v>
      </c>
      <c r="D10" s="1" t="s">
        <v>27</v>
      </c>
      <c r="F10" s="2">
        <v>14</v>
      </c>
      <c r="H10" s="3">
        <f>F10*J10</f>
        <v>574</v>
      </c>
      <c r="I10" s="3">
        <v>4.5</v>
      </c>
      <c r="J10" s="1">
        <v>41</v>
      </c>
      <c r="K10" s="1" t="s">
        <v>13</v>
      </c>
      <c r="P10" s="1">
        <v>41</v>
      </c>
    </row>
    <row r="11" spans="1:37" s="1" customFormat="1" x14ac:dyDescent="0.25">
      <c r="C11" s="1">
        <v>220</v>
      </c>
      <c r="D11" s="1" t="s">
        <v>28</v>
      </c>
      <c r="F11" s="2">
        <v>14</v>
      </c>
      <c r="H11" s="3">
        <f>F11*J11</f>
        <v>84</v>
      </c>
      <c r="I11" s="3">
        <v>4.5</v>
      </c>
      <c r="J11" s="1">
        <v>6</v>
      </c>
      <c r="K11" s="1" t="s">
        <v>13</v>
      </c>
      <c r="N11" s="1">
        <v>2</v>
      </c>
      <c r="P11" s="1">
        <v>4</v>
      </c>
    </row>
    <row r="12" spans="1:37" s="1" customFormat="1" x14ac:dyDescent="0.25">
      <c r="A12"/>
      <c r="C12" s="1">
        <v>320</v>
      </c>
      <c r="D12" s="1" t="s">
        <v>29</v>
      </c>
      <c r="F12" s="2">
        <v>14</v>
      </c>
      <c r="H12" s="3">
        <f>F12*J12</f>
        <v>518</v>
      </c>
      <c r="I12" s="3">
        <v>4.5</v>
      </c>
      <c r="J12" s="1">
        <v>37</v>
      </c>
      <c r="K12" s="1" t="s">
        <v>13</v>
      </c>
      <c r="N12" s="1">
        <v>36</v>
      </c>
      <c r="P12" s="1">
        <v>1</v>
      </c>
    </row>
    <row r="13" spans="1:37" s="1" customFormat="1" x14ac:dyDescent="0.25">
      <c r="C13" s="1" t="s">
        <v>30</v>
      </c>
      <c r="D13" s="1" t="s">
        <v>31</v>
      </c>
      <c r="F13" s="2">
        <v>14</v>
      </c>
      <c r="H13" s="3">
        <f>F13*J13</f>
        <v>1148</v>
      </c>
      <c r="I13" s="3">
        <v>4.5</v>
      </c>
      <c r="J13" s="1">
        <v>82</v>
      </c>
      <c r="K13" s="1" t="s">
        <v>13</v>
      </c>
      <c r="P13" s="1">
        <v>35</v>
      </c>
      <c r="Q13" s="1">
        <v>22</v>
      </c>
      <c r="R13" s="1">
        <v>25</v>
      </c>
    </row>
    <row r="14" spans="1:37" s="1" customFormat="1" x14ac:dyDescent="0.25">
      <c r="C14" s="1">
        <v>911</v>
      </c>
      <c r="D14" s="1" t="s">
        <v>32</v>
      </c>
      <c r="F14" s="2">
        <v>14</v>
      </c>
      <c r="H14" s="3">
        <f>F14*J14</f>
        <v>784</v>
      </c>
      <c r="I14" s="3">
        <v>4.5</v>
      </c>
      <c r="J14" s="1">
        <v>56</v>
      </c>
      <c r="K14" s="1" t="s">
        <v>13</v>
      </c>
      <c r="N14" s="1">
        <v>21</v>
      </c>
      <c r="P14" s="1">
        <v>16</v>
      </c>
      <c r="Q14" s="1">
        <v>19</v>
      </c>
    </row>
    <row r="15" spans="1:37" s="1" customFormat="1" x14ac:dyDescent="0.25">
      <c r="C15" s="1">
        <v>914</v>
      </c>
      <c r="D15" s="1" t="s">
        <v>33</v>
      </c>
      <c r="F15" s="2">
        <v>14</v>
      </c>
      <c r="H15" s="3">
        <f>F15*J15</f>
        <v>224</v>
      </c>
      <c r="I15" s="3">
        <v>4.5</v>
      </c>
      <c r="J15" s="1">
        <v>16</v>
      </c>
      <c r="K15" s="1" t="s">
        <v>13</v>
      </c>
      <c r="P15" s="1">
        <v>14</v>
      </c>
      <c r="Q15" s="1">
        <v>1</v>
      </c>
      <c r="R15" s="1">
        <v>1</v>
      </c>
    </row>
    <row r="16" spans="1:37" s="1" customFormat="1" x14ac:dyDescent="0.25">
      <c r="F16" s="2"/>
      <c r="H16" s="3">
        <f>F16*J16</f>
        <v>0</v>
      </c>
      <c r="I16" s="3"/>
    </row>
    <row r="17" spans="1:37" s="1" customFormat="1" x14ac:dyDescent="0.25">
      <c r="B17" s="1" t="s">
        <v>15</v>
      </c>
      <c r="C17" s="1" t="s">
        <v>16</v>
      </c>
      <c r="D17" s="1" t="s">
        <v>17</v>
      </c>
      <c r="E17" s="1" t="s">
        <v>18</v>
      </c>
      <c r="F17" s="2" t="s">
        <v>16</v>
      </c>
      <c r="G17" s="1" t="s">
        <v>18</v>
      </c>
      <c r="H17" s="3" t="s">
        <v>107</v>
      </c>
      <c r="I17" s="3"/>
      <c r="J17" s="1" t="s">
        <v>16</v>
      </c>
      <c r="K17" s="1" t="s">
        <v>19</v>
      </c>
      <c r="L17" s="1" t="s">
        <v>18</v>
      </c>
      <c r="M17" s="1" t="s">
        <v>20</v>
      </c>
      <c r="N17" s="1" t="s">
        <v>20</v>
      </c>
      <c r="O17" s="1" t="s">
        <v>20</v>
      </c>
      <c r="P17" s="1" t="s">
        <v>20</v>
      </c>
      <c r="Q17" s="1" t="s">
        <v>20</v>
      </c>
      <c r="R17" s="1" t="s">
        <v>20</v>
      </c>
      <c r="S17" s="1" t="s">
        <v>20</v>
      </c>
      <c r="T17" s="1" t="s">
        <v>20</v>
      </c>
      <c r="U17" s="1" t="s">
        <v>20</v>
      </c>
      <c r="V17" s="1" t="s">
        <v>20</v>
      </c>
      <c r="W17" s="1" t="s">
        <v>20</v>
      </c>
      <c r="X17" s="1" t="s">
        <v>20</v>
      </c>
      <c r="Y17" s="1" t="s">
        <v>20</v>
      </c>
      <c r="Z17" s="1" t="s">
        <v>20</v>
      </c>
      <c r="AA17" s="1" t="s">
        <v>20</v>
      </c>
      <c r="AB17" s="1" t="s">
        <v>20</v>
      </c>
      <c r="AC17" s="1" t="s">
        <v>20</v>
      </c>
      <c r="AD17" s="1" t="s">
        <v>20</v>
      </c>
      <c r="AE17" s="1" t="s">
        <v>20</v>
      </c>
      <c r="AF17" s="1" t="s">
        <v>20</v>
      </c>
      <c r="AG17" s="1" t="s">
        <v>20</v>
      </c>
      <c r="AH17" s="1" t="s">
        <v>20</v>
      </c>
      <c r="AI17" s="1" t="s">
        <v>20</v>
      </c>
      <c r="AJ17" s="1" t="s">
        <v>20</v>
      </c>
      <c r="AK17" s="1" t="s">
        <v>20</v>
      </c>
    </row>
    <row r="18" spans="1:37" s="1" customFormat="1" x14ac:dyDescent="0.25">
      <c r="B18" s="1">
        <v>993311</v>
      </c>
      <c r="D18" s="1" t="s">
        <v>34</v>
      </c>
      <c r="F18" s="2"/>
      <c r="H18" s="3">
        <f>F18*J18</f>
        <v>0</v>
      </c>
      <c r="I18" s="3"/>
      <c r="N18" s="1" t="s">
        <v>1</v>
      </c>
      <c r="O18" s="1" t="s">
        <v>2</v>
      </c>
      <c r="P18" s="1" t="s">
        <v>3</v>
      </c>
      <c r="Q18" s="1" t="s">
        <v>4</v>
      </c>
      <c r="R18" s="1" t="s">
        <v>5</v>
      </c>
      <c r="S18" s="1" t="s">
        <v>6</v>
      </c>
      <c r="T18" s="1" t="s">
        <v>7</v>
      </c>
      <c r="U18" s="1" t="s">
        <v>8</v>
      </c>
      <c r="V18" s="1" t="s">
        <v>9</v>
      </c>
      <c r="W18" s="1" t="s">
        <v>10</v>
      </c>
      <c r="X18" s="1" t="s">
        <v>11</v>
      </c>
    </row>
    <row r="19" spans="1:37" s="1" customFormat="1" x14ac:dyDescent="0.25">
      <c r="C19" s="1">
        <v>110</v>
      </c>
      <c r="D19" s="1" t="s">
        <v>26</v>
      </c>
      <c r="F19" s="2">
        <v>9</v>
      </c>
      <c r="H19" s="3">
        <f>F19*J19</f>
        <v>2088</v>
      </c>
      <c r="I19" s="3">
        <v>4.5</v>
      </c>
      <c r="J19" s="1">
        <v>232</v>
      </c>
      <c r="K19" s="1" t="s">
        <v>13</v>
      </c>
      <c r="O19" s="1">
        <v>1</v>
      </c>
      <c r="P19" s="1">
        <v>7</v>
      </c>
      <c r="Q19" s="1">
        <v>179</v>
      </c>
      <c r="R19" s="1">
        <v>45</v>
      </c>
    </row>
    <row r="20" spans="1:37" s="1" customFormat="1" x14ac:dyDescent="0.25">
      <c r="C20" s="1">
        <v>17</v>
      </c>
      <c r="D20" s="1" t="s">
        <v>35</v>
      </c>
      <c r="F20" s="2">
        <v>9</v>
      </c>
      <c r="H20" s="3">
        <f>F20*J20</f>
        <v>45</v>
      </c>
      <c r="I20" s="3">
        <v>4.5</v>
      </c>
      <c r="J20" s="1">
        <v>5</v>
      </c>
      <c r="K20" s="1" t="s">
        <v>13</v>
      </c>
      <c r="R20" s="1">
        <v>5</v>
      </c>
    </row>
    <row r="21" spans="1:37" s="1" customFormat="1" x14ac:dyDescent="0.25">
      <c r="A21"/>
      <c r="C21" s="1">
        <v>190</v>
      </c>
      <c r="D21" s="1" t="s">
        <v>27</v>
      </c>
      <c r="F21" s="2">
        <v>9</v>
      </c>
      <c r="H21" s="3">
        <f>F21*J21</f>
        <v>297</v>
      </c>
      <c r="I21" s="3">
        <v>4.5</v>
      </c>
      <c r="J21" s="1">
        <v>33</v>
      </c>
      <c r="K21" s="1" t="s">
        <v>13</v>
      </c>
      <c r="R21" s="1">
        <v>31</v>
      </c>
      <c r="T21" s="1">
        <v>2</v>
      </c>
    </row>
    <row r="22" spans="1:37" s="1" customFormat="1" x14ac:dyDescent="0.25">
      <c r="C22" s="1">
        <v>244</v>
      </c>
      <c r="D22" s="1" t="s">
        <v>36</v>
      </c>
      <c r="F22" s="2">
        <v>9</v>
      </c>
      <c r="H22" s="3">
        <f>F22*J22</f>
        <v>765</v>
      </c>
      <c r="I22" s="3">
        <v>4.5</v>
      </c>
      <c r="J22" s="1">
        <v>85</v>
      </c>
      <c r="K22" s="1" t="s">
        <v>13</v>
      </c>
      <c r="O22" s="1">
        <v>12</v>
      </c>
      <c r="P22" s="1">
        <v>65</v>
      </c>
      <c r="R22" s="1">
        <v>8</v>
      </c>
    </row>
    <row r="23" spans="1:37" s="1" customFormat="1" x14ac:dyDescent="0.25">
      <c r="C23" s="1">
        <v>320</v>
      </c>
      <c r="D23" s="1" t="s">
        <v>29</v>
      </c>
      <c r="F23" s="2">
        <v>9</v>
      </c>
      <c r="H23" s="3">
        <f>F23*J23</f>
        <v>801</v>
      </c>
      <c r="I23" s="3">
        <v>4.5</v>
      </c>
      <c r="J23" s="1">
        <v>89</v>
      </c>
      <c r="K23" s="1" t="s">
        <v>13</v>
      </c>
      <c r="O23" s="1">
        <v>14</v>
      </c>
      <c r="P23" s="1">
        <v>38</v>
      </c>
      <c r="Q23" s="1">
        <v>28</v>
      </c>
      <c r="T23" s="1">
        <v>9</v>
      </c>
    </row>
    <row r="24" spans="1:37" s="1" customFormat="1" x14ac:dyDescent="0.25">
      <c r="F24" s="2"/>
      <c r="H24" s="3">
        <f>F24*J24</f>
        <v>0</v>
      </c>
      <c r="I24" s="3"/>
    </row>
    <row r="25" spans="1:37" s="1" customFormat="1" x14ac:dyDescent="0.25">
      <c r="B25" s="1" t="s">
        <v>15</v>
      </c>
      <c r="C25" s="1" t="s">
        <v>16</v>
      </c>
      <c r="D25" s="1" t="s">
        <v>17</v>
      </c>
      <c r="E25" s="1" t="s">
        <v>18</v>
      </c>
      <c r="F25" s="2" t="s">
        <v>16</v>
      </c>
      <c r="G25" s="1" t="s">
        <v>18</v>
      </c>
      <c r="H25" s="3" t="s">
        <v>107</v>
      </c>
      <c r="I25" s="3"/>
      <c r="J25" s="1" t="s">
        <v>16</v>
      </c>
      <c r="K25" s="1" t="s">
        <v>19</v>
      </c>
      <c r="L25" s="1" t="s">
        <v>18</v>
      </c>
      <c r="M25" s="1" t="s">
        <v>20</v>
      </c>
      <c r="N25" s="1" t="s">
        <v>20</v>
      </c>
      <c r="O25" s="1" t="s">
        <v>20</v>
      </c>
      <c r="P25" s="1" t="s">
        <v>20</v>
      </c>
      <c r="Q25" s="1" t="s">
        <v>20</v>
      </c>
      <c r="R25" s="1" t="s">
        <v>20</v>
      </c>
      <c r="S25" s="1" t="s">
        <v>20</v>
      </c>
      <c r="T25" s="1" t="s">
        <v>20</v>
      </c>
      <c r="U25" s="1" t="s">
        <v>20</v>
      </c>
      <c r="V25" s="1" t="s">
        <v>20</v>
      </c>
      <c r="W25" s="1" t="s">
        <v>20</v>
      </c>
      <c r="X25" s="1" t="s">
        <v>20</v>
      </c>
      <c r="Y25" s="1" t="s">
        <v>20</v>
      </c>
      <c r="Z25" s="1" t="s">
        <v>20</v>
      </c>
      <c r="AA25" s="1" t="s">
        <v>20</v>
      </c>
      <c r="AB25" s="1" t="s">
        <v>20</v>
      </c>
      <c r="AC25" s="1" t="s">
        <v>20</v>
      </c>
      <c r="AD25" s="1" t="s">
        <v>20</v>
      </c>
      <c r="AE25" s="1" t="s">
        <v>20</v>
      </c>
      <c r="AF25" s="1" t="s">
        <v>20</v>
      </c>
      <c r="AG25" s="1" t="s">
        <v>20</v>
      </c>
      <c r="AH25" s="1" t="s">
        <v>20</v>
      </c>
      <c r="AI25" s="1" t="s">
        <v>20</v>
      </c>
      <c r="AJ25" s="1" t="s">
        <v>20</v>
      </c>
      <c r="AK25" s="1" t="s">
        <v>20</v>
      </c>
    </row>
    <row r="26" spans="1:37" s="1" customFormat="1" x14ac:dyDescent="0.25">
      <c r="B26" s="1">
        <v>993410</v>
      </c>
      <c r="D26" s="1" t="s">
        <v>37</v>
      </c>
      <c r="F26" s="2"/>
      <c r="H26" s="3">
        <f>F26*J26</f>
        <v>0</v>
      </c>
      <c r="I26" s="3"/>
      <c r="N26" s="1" t="s">
        <v>1</v>
      </c>
      <c r="O26" s="1" t="s">
        <v>2</v>
      </c>
      <c r="P26" s="1" t="s">
        <v>3</v>
      </c>
      <c r="Q26" s="1" t="s">
        <v>4</v>
      </c>
      <c r="R26" s="1" t="s">
        <v>5</v>
      </c>
      <c r="S26" s="1" t="s">
        <v>6</v>
      </c>
      <c r="T26" s="1" t="s">
        <v>7</v>
      </c>
      <c r="U26" s="1" t="s">
        <v>8</v>
      </c>
      <c r="V26" s="1" t="s">
        <v>9</v>
      </c>
      <c r="W26" s="1" t="s">
        <v>10</v>
      </c>
      <c r="X26" s="1" t="s">
        <v>11</v>
      </c>
    </row>
    <row r="27" spans="1:37" s="1" customFormat="1" x14ac:dyDescent="0.25">
      <c r="C27" s="1">
        <v>10</v>
      </c>
      <c r="D27" s="1" t="s">
        <v>25</v>
      </c>
      <c r="F27" s="2">
        <v>23</v>
      </c>
      <c r="H27" s="3">
        <f>F27*J27</f>
        <v>20148</v>
      </c>
      <c r="I27" s="3">
        <v>4.5</v>
      </c>
      <c r="J27" s="1">
        <v>876</v>
      </c>
      <c r="K27" s="1" t="s">
        <v>13</v>
      </c>
      <c r="N27" s="1">
        <v>179</v>
      </c>
      <c r="O27" s="1">
        <v>67</v>
      </c>
      <c r="P27" s="1">
        <v>156</v>
      </c>
      <c r="Q27" s="1">
        <v>268</v>
      </c>
      <c r="R27" s="1">
        <v>55</v>
      </c>
      <c r="S27" s="1">
        <v>117</v>
      </c>
      <c r="T27" s="1">
        <v>34</v>
      </c>
    </row>
    <row r="28" spans="1:37" s="1" customFormat="1" x14ac:dyDescent="0.25">
      <c r="C28" s="1">
        <v>110</v>
      </c>
      <c r="D28" s="1" t="s">
        <v>26</v>
      </c>
      <c r="F28" s="2">
        <v>23</v>
      </c>
      <c r="H28" s="3">
        <f>F28*J28</f>
        <v>9315</v>
      </c>
      <c r="I28" s="3">
        <v>4.5</v>
      </c>
      <c r="J28" s="1">
        <v>405</v>
      </c>
      <c r="K28" s="1" t="s">
        <v>13</v>
      </c>
      <c r="N28" s="1">
        <v>96</v>
      </c>
      <c r="O28" s="1">
        <v>66</v>
      </c>
      <c r="P28" s="1">
        <v>82</v>
      </c>
      <c r="Q28" s="1">
        <v>57</v>
      </c>
      <c r="R28" s="1">
        <v>30</v>
      </c>
      <c r="S28" s="1">
        <v>28</v>
      </c>
      <c r="T28" s="1">
        <v>46</v>
      </c>
    </row>
    <row r="29" spans="1:37" s="1" customFormat="1" x14ac:dyDescent="0.25">
      <c r="C29" s="1">
        <v>190</v>
      </c>
      <c r="D29" s="1" t="s">
        <v>27</v>
      </c>
      <c r="F29" s="2">
        <v>23</v>
      </c>
      <c r="H29" s="3">
        <f>F29*J29</f>
        <v>32039</v>
      </c>
      <c r="I29" s="3">
        <v>4.5</v>
      </c>
      <c r="J29" s="1">
        <v>1393</v>
      </c>
      <c r="K29" s="1" t="s">
        <v>13</v>
      </c>
      <c r="N29" s="1">
        <v>121</v>
      </c>
      <c r="O29" s="1">
        <v>182</v>
      </c>
      <c r="P29" s="1">
        <v>351</v>
      </c>
      <c r="Q29" s="1">
        <v>376</v>
      </c>
      <c r="R29" s="1">
        <v>178</v>
      </c>
      <c r="S29" s="1">
        <v>134</v>
      </c>
      <c r="T29" s="1">
        <v>51</v>
      </c>
    </row>
    <row r="30" spans="1:37" s="1" customFormat="1" x14ac:dyDescent="0.25">
      <c r="A30"/>
      <c r="C30" s="1">
        <v>244</v>
      </c>
      <c r="D30" s="1" t="s">
        <v>36</v>
      </c>
      <c r="F30" s="2">
        <v>23</v>
      </c>
      <c r="H30" s="3">
        <f>F30*J30</f>
        <v>10948</v>
      </c>
      <c r="I30" s="3">
        <v>4.5</v>
      </c>
      <c r="J30" s="1">
        <v>476</v>
      </c>
      <c r="K30" s="1" t="s">
        <v>13</v>
      </c>
      <c r="N30" s="1">
        <v>36</v>
      </c>
      <c r="O30" s="1">
        <v>47</v>
      </c>
      <c r="P30" s="1">
        <v>40</v>
      </c>
      <c r="Q30" s="1">
        <v>138</v>
      </c>
      <c r="R30" s="1">
        <v>143</v>
      </c>
      <c r="S30" s="1">
        <v>50</v>
      </c>
      <c r="T30" s="1">
        <v>22</v>
      </c>
    </row>
    <row r="31" spans="1:37" s="1" customFormat="1" x14ac:dyDescent="0.25">
      <c r="C31" s="1">
        <v>320</v>
      </c>
      <c r="D31" s="1" t="s">
        <v>29</v>
      </c>
      <c r="F31" s="2">
        <v>23</v>
      </c>
      <c r="H31" s="3">
        <f>F31*J31</f>
        <v>6647</v>
      </c>
      <c r="I31" s="3">
        <v>4.5</v>
      </c>
      <c r="J31" s="1">
        <v>289</v>
      </c>
      <c r="K31" s="1" t="s">
        <v>13</v>
      </c>
      <c r="N31" s="1">
        <v>32</v>
      </c>
      <c r="O31" s="1">
        <v>34</v>
      </c>
      <c r="P31" s="1">
        <v>11</v>
      </c>
      <c r="Q31" s="1">
        <v>33</v>
      </c>
      <c r="R31" s="1">
        <v>137</v>
      </c>
      <c r="S31" s="1">
        <v>20</v>
      </c>
      <c r="T31" s="1">
        <v>22</v>
      </c>
    </row>
    <row r="32" spans="1:37" s="1" customFormat="1" x14ac:dyDescent="0.25">
      <c r="C32" s="1">
        <v>911</v>
      </c>
      <c r="D32" s="1" t="s">
        <v>32</v>
      </c>
      <c r="F32" s="2">
        <v>23</v>
      </c>
      <c r="H32" s="3">
        <f>F32*J32</f>
        <v>2760</v>
      </c>
      <c r="I32" s="3">
        <v>4.5</v>
      </c>
      <c r="J32" s="1">
        <v>120</v>
      </c>
      <c r="K32" s="1" t="s">
        <v>13</v>
      </c>
      <c r="N32" s="1">
        <v>8</v>
      </c>
      <c r="O32" s="1">
        <v>17</v>
      </c>
      <c r="P32" s="1">
        <v>24</v>
      </c>
      <c r="Q32" s="1">
        <v>32</v>
      </c>
      <c r="R32" s="1">
        <v>1</v>
      </c>
      <c r="T32" s="1">
        <v>21</v>
      </c>
    </row>
    <row r="33" spans="1:37" s="1" customFormat="1" x14ac:dyDescent="0.25">
      <c r="F33" s="2"/>
      <c r="H33" s="3">
        <f>F33*J33</f>
        <v>0</v>
      </c>
      <c r="I33" s="3"/>
    </row>
    <row r="34" spans="1:37" s="1" customFormat="1" x14ac:dyDescent="0.25">
      <c r="B34" s="1" t="s">
        <v>15</v>
      </c>
      <c r="C34" s="1" t="s">
        <v>16</v>
      </c>
      <c r="D34" s="1" t="s">
        <v>17</v>
      </c>
      <c r="E34" s="1" t="s">
        <v>18</v>
      </c>
      <c r="F34" s="2" t="s">
        <v>16</v>
      </c>
      <c r="G34" s="1" t="s">
        <v>18</v>
      </c>
      <c r="H34" s="3" t="s">
        <v>107</v>
      </c>
      <c r="I34" s="3"/>
      <c r="J34" s="1" t="s">
        <v>16</v>
      </c>
      <c r="K34" s="1" t="s">
        <v>19</v>
      </c>
      <c r="L34" s="1" t="s">
        <v>18</v>
      </c>
      <c r="M34" s="1" t="s">
        <v>20</v>
      </c>
      <c r="N34" s="1" t="s">
        <v>20</v>
      </c>
      <c r="O34" s="1" t="s">
        <v>20</v>
      </c>
      <c r="P34" s="1" t="s">
        <v>20</v>
      </c>
      <c r="Q34" s="1" t="s">
        <v>20</v>
      </c>
      <c r="R34" s="1" t="s">
        <v>20</v>
      </c>
      <c r="S34" s="1" t="s">
        <v>20</v>
      </c>
      <c r="T34" s="1" t="s">
        <v>20</v>
      </c>
      <c r="U34" s="1" t="s">
        <v>20</v>
      </c>
      <c r="V34" s="1" t="s">
        <v>20</v>
      </c>
      <c r="W34" s="1" t="s">
        <v>20</v>
      </c>
      <c r="X34" s="1" t="s">
        <v>20</v>
      </c>
      <c r="Y34" s="1" t="s">
        <v>20</v>
      </c>
      <c r="Z34" s="1" t="s">
        <v>20</v>
      </c>
      <c r="AA34" s="1" t="s">
        <v>20</v>
      </c>
      <c r="AB34" s="1" t="s">
        <v>20</v>
      </c>
      <c r="AC34" s="1" t="s">
        <v>20</v>
      </c>
      <c r="AD34" s="1" t="s">
        <v>20</v>
      </c>
      <c r="AE34" s="1" t="s">
        <v>20</v>
      </c>
      <c r="AF34" s="1" t="s">
        <v>20</v>
      </c>
      <c r="AG34" s="1" t="s">
        <v>20</v>
      </c>
      <c r="AH34" s="1" t="s">
        <v>20</v>
      </c>
      <c r="AI34" s="1" t="s">
        <v>20</v>
      </c>
      <c r="AJ34" s="1" t="s">
        <v>20</v>
      </c>
      <c r="AK34" s="1" t="s">
        <v>20</v>
      </c>
    </row>
    <row r="35" spans="1:37" s="1" customFormat="1" x14ac:dyDescent="0.25">
      <c r="B35" s="1">
        <v>993418</v>
      </c>
      <c r="D35" s="1" t="s">
        <v>39</v>
      </c>
      <c r="F35" s="2"/>
      <c r="H35" s="3">
        <f>F35*J35</f>
        <v>0</v>
      </c>
      <c r="I35" s="3"/>
      <c r="N35" s="1" t="s">
        <v>1</v>
      </c>
      <c r="O35" s="1" t="s">
        <v>2</v>
      </c>
      <c r="P35" s="1" t="s">
        <v>3</v>
      </c>
      <c r="Q35" s="1" t="s">
        <v>4</v>
      </c>
      <c r="R35" s="1" t="s">
        <v>5</v>
      </c>
      <c r="S35" s="1" t="s">
        <v>6</v>
      </c>
      <c r="T35" s="1" t="s">
        <v>7</v>
      </c>
      <c r="U35" s="1" t="s">
        <v>8</v>
      </c>
      <c r="V35" s="1" t="s">
        <v>9</v>
      </c>
      <c r="W35" s="1" t="s">
        <v>10</v>
      </c>
      <c r="X35" s="1" t="s">
        <v>11</v>
      </c>
    </row>
    <row r="36" spans="1:37" s="1" customFormat="1" x14ac:dyDescent="0.25">
      <c r="C36" s="1">
        <v>10</v>
      </c>
      <c r="D36" s="1" t="s">
        <v>25</v>
      </c>
      <c r="F36" s="2">
        <v>19</v>
      </c>
      <c r="H36" s="3">
        <f>F36*J36</f>
        <v>1254</v>
      </c>
      <c r="I36" s="3">
        <v>4.5</v>
      </c>
      <c r="J36" s="1">
        <v>66</v>
      </c>
      <c r="K36" s="1" t="s">
        <v>13</v>
      </c>
      <c r="N36" s="1">
        <v>4</v>
      </c>
      <c r="Q36" s="1">
        <v>9</v>
      </c>
      <c r="R36" s="1">
        <v>49</v>
      </c>
      <c r="T36" s="1">
        <v>4</v>
      </c>
    </row>
    <row r="37" spans="1:37" s="1" customFormat="1" x14ac:dyDescent="0.25">
      <c r="C37" s="1">
        <v>110</v>
      </c>
      <c r="D37" s="1" t="s">
        <v>26</v>
      </c>
      <c r="F37" s="2">
        <v>19</v>
      </c>
      <c r="H37" s="3">
        <f>F37*J37</f>
        <v>5073</v>
      </c>
      <c r="I37" s="3">
        <v>4.5</v>
      </c>
      <c r="J37" s="1">
        <v>267</v>
      </c>
      <c r="K37" s="1" t="s">
        <v>13</v>
      </c>
      <c r="N37" s="1">
        <v>16</v>
      </c>
      <c r="O37" s="1">
        <v>9</v>
      </c>
      <c r="P37" s="1">
        <v>62</v>
      </c>
      <c r="Q37" s="1">
        <v>94</v>
      </c>
      <c r="R37" s="1">
        <v>44</v>
      </c>
      <c r="S37" s="1">
        <v>8</v>
      </c>
      <c r="T37" s="1">
        <v>34</v>
      </c>
    </row>
    <row r="38" spans="1:37" s="1" customFormat="1" x14ac:dyDescent="0.25">
      <c r="C38" s="1">
        <v>19</v>
      </c>
      <c r="D38" s="1" t="s">
        <v>40</v>
      </c>
      <c r="F38" s="2">
        <v>19</v>
      </c>
      <c r="H38" s="3">
        <f>F38*J38</f>
        <v>1729</v>
      </c>
      <c r="I38" s="3">
        <v>4.5</v>
      </c>
      <c r="J38" s="1">
        <v>91</v>
      </c>
      <c r="K38" s="1" t="s">
        <v>13</v>
      </c>
      <c r="N38" s="1">
        <v>2</v>
      </c>
      <c r="O38" s="1">
        <v>5</v>
      </c>
      <c r="P38" s="1">
        <v>6</v>
      </c>
      <c r="Q38" s="1">
        <v>35</v>
      </c>
      <c r="R38" s="1">
        <v>43</v>
      </c>
    </row>
    <row r="39" spans="1:37" s="1" customFormat="1" x14ac:dyDescent="0.25">
      <c r="C39" s="1">
        <v>190</v>
      </c>
      <c r="D39" s="1" t="s">
        <v>27</v>
      </c>
      <c r="F39" s="2">
        <v>19</v>
      </c>
      <c r="H39" s="3">
        <f>F39*J39</f>
        <v>285</v>
      </c>
      <c r="I39" s="3">
        <v>4.5</v>
      </c>
      <c r="J39" s="1">
        <v>15</v>
      </c>
      <c r="K39" s="1" t="s">
        <v>13</v>
      </c>
      <c r="N39" s="1">
        <v>6</v>
      </c>
      <c r="Q39" s="1">
        <v>8</v>
      </c>
      <c r="R39" s="1">
        <v>1</v>
      </c>
    </row>
    <row r="40" spans="1:37" s="1" customFormat="1" x14ac:dyDescent="0.25">
      <c r="C40" s="1">
        <v>197</v>
      </c>
      <c r="D40" s="1" t="s">
        <v>41</v>
      </c>
      <c r="F40" s="2">
        <v>19</v>
      </c>
      <c r="H40" s="3">
        <f>F40*J40</f>
        <v>3040</v>
      </c>
      <c r="I40" s="3">
        <v>4.5</v>
      </c>
      <c r="J40" s="1">
        <v>160</v>
      </c>
      <c r="K40" s="1" t="s">
        <v>13</v>
      </c>
      <c r="N40" s="1">
        <v>11</v>
      </c>
      <c r="O40" s="1">
        <v>20</v>
      </c>
      <c r="P40" s="1">
        <v>33</v>
      </c>
      <c r="Q40" s="1">
        <v>38</v>
      </c>
      <c r="R40" s="1">
        <v>25</v>
      </c>
      <c r="S40" s="1">
        <v>12</v>
      </c>
      <c r="T40" s="1">
        <v>21</v>
      </c>
    </row>
    <row r="41" spans="1:37" s="1" customFormat="1" x14ac:dyDescent="0.25">
      <c r="A41"/>
      <c r="C41" s="1">
        <v>199</v>
      </c>
      <c r="D41" s="1" t="s">
        <v>12</v>
      </c>
      <c r="F41" s="2">
        <v>19</v>
      </c>
      <c r="H41" s="3">
        <f>F41*J41</f>
        <v>3515</v>
      </c>
      <c r="I41" s="3">
        <v>4.5</v>
      </c>
      <c r="J41" s="1">
        <v>185</v>
      </c>
      <c r="K41" s="1" t="s">
        <v>13</v>
      </c>
      <c r="N41" s="1">
        <v>10</v>
      </c>
      <c r="Q41" s="1">
        <v>56</v>
      </c>
      <c r="R41" s="1">
        <v>109</v>
      </c>
      <c r="S41" s="1">
        <v>9</v>
      </c>
      <c r="T41" s="1">
        <v>1</v>
      </c>
    </row>
    <row r="42" spans="1:37" s="1" customFormat="1" x14ac:dyDescent="0.25">
      <c r="C42" s="1">
        <v>220</v>
      </c>
      <c r="D42" s="1" t="s">
        <v>28</v>
      </c>
      <c r="F42" s="2">
        <v>19</v>
      </c>
      <c r="H42" s="3">
        <f>F42*J42</f>
        <v>1387</v>
      </c>
      <c r="I42" s="3">
        <v>4.5</v>
      </c>
      <c r="J42" s="1">
        <v>73</v>
      </c>
      <c r="K42" s="1" t="s">
        <v>13</v>
      </c>
      <c r="N42" s="1">
        <v>19</v>
      </c>
      <c r="O42" s="1">
        <v>21</v>
      </c>
      <c r="P42" s="1">
        <v>30</v>
      </c>
      <c r="Q42" s="1">
        <v>3</v>
      </c>
    </row>
    <row r="43" spans="1:37" s="1" customFormat="1" x14ac:dyDescent="0.25">
      <c r="C43" s="1">
        <v>244</v>
      </c>
      <c r="D43" s="1" t="s">
        <v>36</v>
      </c>
      <c r="F43" s="2">
        <v>19</v>
      </c>
      <c r="H43" s="3">
        <f>F43*J43</f>
        <v>1425</v>
      </c>
      <c r="I43" s="3">
        <v>4.5</v>
      </c>
      <c r="J43" s="1">
        <v>75</v>
      </c>
      <c r="K43" s="1" t="s">
        <v>13</v>
      </c>
      <c r="N43" s="1">
        <v>4</v>
      </c>
      <c r="O43" s="1">
        <v>7</v>
      </c>
      <c r="P43" s="1">
        <v>3</v>
      </c>
      <c r="Q43" s="1">
        <v>5</v>
      </c>
      <c r="R43" s="1">
        <v>33</v>
      </c>
      <c r="S43" s="1">
        <v>9</v>
      </c>
      <c r="T43" s="1">
        <v>14</v>
      </c>
    </row>
    <row r="44" spans="1:37" s="1" customFormat="1" x14ac:dyDescent="0.25">
      <c r="C44" s="1">
        <v>320</v>
      </c>
      <c r="D44" s="1" t="s">
        <v>29</v>
      </c>
      <c r="F44" s="2">
        <v>19</v>
      </c>
      <c r="H44" s="3">
        <f>F44*J44</f>
        <v>6384</v>
      </c>
      <c r="I44" s="3">
        <v>4.5</v>
      </c>
      <c r="J44" s="1">
        <v>336</v>
      </c>
      <c r="K44" s="1" t="s">
        <v>13</v>
      </c>
      <c r="N44" s="1">
        <v>37</v>
      </c>
      <c r="O44" s="1">
        <v>48</v>
      </c>
      <c r="P44" s="1">
        <v>105</v>
      </c>
      <c r="Q44" s="1">
        <v>77</v>
      </c>
      <c r="R44" s="1">
        <v>48</v>
      </c>
      <c r="S44" s="1">
        <v>19</v>
      </c>
      <c r="T44" s="1">
        <v>2</v>
      </c>
    </row>
    <row r="45" spans="1:37" s="1" customFormat="1" x14ac:dyDescent="0.25">
      <c r="C45" s="1">
        <v>321</v>
      </c>
      <c r="D45" s="1" t="s">
        <v>42</v>
      </c>
      <c r="F45" s="2">
        <v>19</v>
      </c>
      <c r="H45" s="3">
        <f>F45*J45</f>
        <v>2736</v>
      </c>
      <c r="I45" s="3">
        <v>4.5</v>
      </c>
      <c r="J45" s="1">
        <v>144</v>
      </c>
      <c r="K45" s="1" t="s">
        <v>13</v>
      </c>
      <c r="N45" s="1">
        <v>48</v>
      </c>
      <c r="O45" s="1">
        <v>3</v>
      </c>
      <c r="P45" s="1">
        <v>61</v>
      </c>
      <c r="Q45" s="1">
        <v>20</v>
      </c>
      <c r="R45" s="1">
        <v>12</v>
      </c>
    </row>
    <row r="46" spans="1:37" s="1" customFormat="1" x14ac:dyDescent="0.25">
      <c r="C46" s="1" t="s">
        <v>30</v>
      </c>
      <c r="D46" s="1" t="s">
        <v>31</v>
      </c>
      <c r="F46" s="2">
        <v>19</v>
      </c>
      <c r="H46" s="3">
        <f>F46*J46</f>
        <v>9899</v>
      </c>
      <c r="I46" s="3">
        <v>4.5</v>
      </c>
      <c r="J46" s="1">
        <v>521</v>
      </c>
      <c r="K46" s="1" t="s">
        <v>13</v>
      </c>
      <c r="N46" s="1">
        <v>19</v>
      </c>
      <c r="O46" s="1">
        <v>44</v>
      </c>
      <c r="P46" s="1">
        <v>120</v>
      </c>
      <c r="Q46" s="1">
        <v>168</v>
      </c>
      <c r="R46" s="1">
        <v>89</v>
      </c>
      <c r="S46" s="1">
        <v>61</v>
      </c>
      <c r="T46" s="1">
        <v>20</v>
      </c>
    </row>
    <row r="47" spans="1:37" s="1" customFormat="1" x14ac:dyDescent="0.25">
      <c r="C47" s="1">
        <v>911</v>
      </c>
      <c r="D47" s="1" t="s">
        <v>32</v>
      </c>
      <c r="F47" s="2">
        <v>19</v>
      </c>
      <c r="H47" s="3">
        <f>F47*J47</f>
        <v>6441</v>
      </c>
      <c r="I47" s="3">
        <v>4.5</v>
      </c>
      <c r="J47" s="1">
        <v>339</v>
      </c>
      <c r="K47" s="1" t="s">
        <v>13</v>
      </c>
      <c r="N47" s="1">
        <v>53</v>
      </c>
      <c r="O47" s="1">
        <v>35</v>
      </c>
      <c r="P47" s="1">
        <v>51</v>
      </c>
      <c r="Q47" s="1">
        <v>105</v>
      </c>
      <c r="R47" s="1">
        <v>8</v>
      </c>
      <c r="S47" s="1">
        <v>60</v>
      </c>
      <c r="T47" s="1">
        <v>27</v>
      </c>
    </row>
    <row r="48" spans="1:37" s="1" customFormat="1" x14ac:dyDescent="0.25">
      <c r="C48" s="1">
        <v>969</v>
      </c>
      <c r="D48" s="1" t="s">
        <v>43</v>
      </c>
      <c r="F48" s="2">
        <v>19</v>
      </c>
      <c r="H48" s="3">
        <f>F48*J48</f>
        <v>1026</v>
      </c>
      <c r="I48" s="3">
        <v>4.5</v>
      </c>
      <c r="J48" s="1">
        <v>54</v>
      </c>
      <c r="K48" s="1" t="s">
        <v>13</v>
      </c>
      <c r="Q48" s="1">
        <v>18</v>
      </c>
      <c r="S48" s="1">
        <v>8</v>
      </c>
      <c r="T48" s="1">
        <v>28</v>
      </c>
    </row>
    <row r="49" spans="1:37" s="1" customFormat="1" x14ac:dyDescent="0.25">
      <c r="F49" s="2"/>
      <c r="H49" s="3">
        <f>F49*J49</f>
        <v>0</v>
      </c>
      <c r="I49" s="3"/>
    </row>
    <row r="50" spans="1:37" s="1" customFormat="1" x14ac:dyDescent="0.25">
      <c r="B50" s="1" t="s">
        <v>15</v>
      </c>
      <c r="C50" s="1" t="s">
        <v>16</v>
      </c>
      <c r="D50" s="1" t="s">
        <v>17</v>
      </c>
      <c r="E50" s="1" t="s">
        <v>18</v>
      </c>
      <c r="F50" s="2" t="s">
        <v>16</v>
      </c>
      <c r="G50" s="1" t="s">
        <v>18</v>
      </c>
      <c r="H50" s="3" t="s">
        <v>107</v>
      </c>
      <c r="I50" s="3"/>
      <c r="J50" s="1" t="s">
        <v>16</v>
      </c>
      <c r="K50" s="1" t="s">
        <v>19</v>
      </c>
      <c r="L50" s="1" t="s">
        <v>18</v>
      </c>
      <c r="M50" s="1" t="s">
        <v>20</v>
      </c>
      <c r="N50" s="1" t="s">
        <v>20</v>
      </c>
      <c r="O50" s="1" t="s">
        <v>20</v>
      </c>
      <c r="P50" s="1" t="s">
        <v>20</v>
      </c>
      <c r="Q50" s="1" t="s">
        <v>20</v>
      </c>
      <c r="R50" s="1" t="s">
        <v>20</v>
      </c>
      <c r="S50" s="1" t="s">
        <v>20</v>
      </c>
      <c r="T50" s="1" t="s">
        <v>20</v>
      </c>
      <c r="U50" s="1" t="s">
        <v>20</v>
      </c>
      <c r="V50" s="1" t="s">
        <v>20</v>
      </c>
      <c r="W50" s="1" t="s">
        <v>20</v>
      </c>
      <c r="X50" s="1" t="s">
        <v>20</v>
      </c>
      <c r="Y50" s="1" t="s">
        <v>20</v>
      </c>
      <c r="Z50" s="1" t="s">
        <v>20</v>
      </c>
      <c r="AA50" s="1" t="s">
        <v>20</v>
      </c>
      <c r="AB50" s="1" t="s">
        <v>20</v>
      </c>
      <c r="AC50" s="1" t="s">
        <v>20</v>
      </c>
      <c r="AD50" s="1" t="s">
        <v>20</v>
      </c>
      <c r="AE50" s="1" t="s">
        <v>20</v>
      </c>
      <c r="AF50" s="1" t="s">
        <v>20</v>
      </c>
      <c r="AG50" s="1" t="s">
        <v>20</v>
      </c>
      <c r="AH50" s="1" t="s">
        <v>20</v>
      </c>
      <c r="AI50" s="1" t="s">
        <v>20</v>
      </c>
      <c r="AJ50" s="1" t="s">
        <v>20</v>
      </c>
      <c r="AK50" s="1" t="s">
        <v>20</v>
      </c>
    </row>
    <row r="51" spans="1:37" s="1" customFormat="1" x14ac:dyDescent="0.25">
      <c r="B51" s="1">
        <v>993490</v>
      </c>
      <c r="D51" s="1" t="s">
        <v>45</v>
      </c>
      <c r="F51" s="2"/>
      <c r="H51" s="3">
        <f>F51*J51</f>
        <v>0</v>
      </c>
      <c r="I51" s="3"/>
      <c r="N51" s="1" t="s">
        <v>1</v>
      </c>
      <c r="O51" s="1" t="s">
        <v>2</v>
      </c>
      <c r="P51" s="1" t="s">
        <v>3</v>
      </c>
      <c r="Q51" s="1" t="s">
        <v>4</v>
      </c>
      <c r="R51" s="1" t="s">
        <v>5</v>
      </c>
      <c r="S51" s="1" t="s">
        <v>6</v>
      </c>
      <c r="T51" s="1" t="s">
        <v>7</v>
      </c>
      <c r="U51" s="1" t="s">
        <v>8</v>
      </c>
      <c r="V51" s="1" t="s">
        <v>9</v>
      </c>
      <c r="W51" s="1" t="s">
        <v>10</v>
      </c>
      <c r="X51" s="1" t="s">
        <v>11</v>
      </c>
    </row>
    <row r="52" spans="1:37" s="1" customFormat="1" x14ac:dyDescent="0.25">
      <c r="C52" s="1">
        <v>10</v>
      </c>
      <c r="D52" s="1" t="s">
        <v>25</v>
      </c>
      <c r="F52" s="2">
        <v>17</v>
      </c>
      <c r="H52" s="3">
        <f>F52*J52</f>
        <v>3451</v>
      </c>
      <c r="I52" s="3">
        <v>4.5</v>
      </c>
      <c r="J52" s="1">
        <v>203</v>
      </c>
      <c r="K52" s="1" t="s">
        <v>13</v>
      </c>
      <c r="O52" s="1">
        <v>41</v>
      </c>
      <c r="P52" s="1">
        <v>30</v>
      </c>
      <c r="Q52" s="1">
        <v>37</v>
      </c>
      <c r="S52" s="1">
        <v>3</v>
      </c>
      <c r="T52" s="1">
        <v>92</v>
      </c>
    </row>
    <row r="53" spans="1:37" s="1" customFormat="1" x14ac:dyDescent="0.25">
      <c r="C53" s="1">
        <v>110</v>
      </c>
      <c r="D53" s="1" t="s">
        <v>26</v>
      </c>
      <c r="F53" s="2">
        <v>17</v>
      </c>
      <c r="H53" s="3">
        <f>F53*J53</f>
        <v>9452</v>
      </c>
      <c r="I53" s="3">
        <v>4.5</v>
      </c>
      <c r="J53" s="1">
        <v>556</v>
      </c>
      <c r="K53" s="1" t="s">
        <v>13</v>
      </c>
      <c r="N53" s="1">
        <v>43</v>
      </c>
      <c r="O53" s="1">
        <v>96</v>
      </c>
      <c r="P53" s="1">
        <v>132</v>
      </c>
      <c r="Q53" s="1">
        <v>179</v>
      </c>
      <c r="R53" s="1">
        <v>17</v>
      </c>
      <c r="S53" s="1">
        <v>63</v>
      </c>
      <c r="T53" s="1">
        <v>26</v>
      </c>
    </row>
    <row r="54" spans="1:37" s="1" customFormat="1" x14ac:dyDescent="0.25">
      <c r="C54" s="1">
        <v>190</v>
      </c>
      <c r="D54" s="1" t="s">
        <v>27</v>
      </c>
      <c r="F54" s="2">
        <v>17</v>
      </c>
      <c r="H54" s="3">
        <f>F54*J54</f>
        <v>5083</v>
      </c>
      <c r="I54" s="3">
        <v>4.5</v>
      </c>
      <c r="J54" s="1">
        <v>299</v>
      </c>
      <c r="K54" s="1" t="s">
        <v>13</v>
      </c>
      <c r="N54" s="1">
        <v>14</v>
      </c>
      <c r="O54" s="1">
        <v>55</v>
      </c>
      <c r="P54" s="1">
        <v>54</v>
      </c>
      <c r="Q54" s="1">
        <v>38</v>
      </c>
      <c r="R54" s="1">
        <v>31</v>
      </c>
      <c r="S54" s="1">
        <v>60</v>
      </c>
      <c r="T54" s="1">
        <v>47</v>
      </c>
    </row>
    <row r="55" spans="1:37" s="1" customFormat="1" x14ac:dyDescent="0.25">
      <c r="A55"/>
      <c r="C55" s="1">
        <v>244</v>
      </c>
      <c r="D55" s="1" t="s">
        <v>36</v>
      </c>
      <c r="F55" s="2">
        <v>17</v>
      </c>
      <c r="H55" s="3">
        <f>F55*J55</f>
        <v>8857</v>
      </c>
      <c r="I55" s="3">
        <v>4.5</v>
      </c>
      <c r="J55" s="1">
        <v>521</v>
      </c>
      <c r="K55" s="1" t="s">
        <v>13</v>
      </c>
      <c r="N55" s="1">
        <v>40</v>
      </c>
      <c r="O55" s="1">
        <v>105</v>
      </c>
      <c r="P55" s="1">
        <v>106</v>
      </c>
      <c r="Q55" s="1">
        <v>78</v>
      </c>
      <c r="R55" s="1">
        <v>77</v>
      </c>
      <c r="S55" s="1">
        <v>76</v>
      </c>
      <c r="T55" s="1">
        <v>39</v>
      </c>
    </row>
    <row r="56" spans="1:37" s="1" customFormat="1" x14ac:dyDescent="0.25">
      <c r="C56" s="1">
        <v>320</v>
      </c>
      <c r="D56" s="1" t="s">
        <v>29</v>
      </c>
      <c r="F56" s="2">
        <v>17</v>
      </c>
      <c r="H56" s="3">
        <f>F56*J56</f>
        <v>8891</v>
      </c>
      <c r="I56" s="3">
        <v>4.5</v>
      </c>
      <c r="J56" s="1">
        <v>523</v>
      </c>
      <c r="K56" s="1" t="s">
        <v>13</v>
      </c>
      <c r="N56" s="1">
        <v>25</v>
      </c>
      <c r="O56" s="1">
        <v>85</v>
      </c>
      <c r="P56" s="1">
        <v>165</v>
      </c>
      <c r="Q56" s="1">
        <v>87</v>
      </c>
      <c r="R56" s="1">
        <v>90</v>
      </c>
      <c r="S56" s="1">
        <v>53</v>
      </c>
      <c r="T56" s="1">
        <v>17</v>
      </c>
    </row>
    <row r="57" spans="1:37" s="1" customFormat="1" x14ac:dyDescent="0.25">
      <c r="C57" s="1" t="s">
        <v>30</v>
      </c>
      <c r="D57" s="1" t="s">
        <v>31</v>
      </c>
      <c r="F57" s="2">
        <v>17</v>
      </c>
      <c r="H57" s="3">
        <f>F57*J57</f>
        <v>3179</v>
      </c>
      <c r="I57" s="3">
        <v>4.5</v>
      </c>
      <c r="J57" s="1">
        <v>187</v>
      </c>
      <c r="K57" s="1" t="s">
        <v>13</v>
      </c>
      <c r="N57" s="1">
        <v>32</v>
      </c>
      <c r="O57" s="1">
        <v>32</v>
      </c>
      <c r="P57" s="1">
        <v>14</v>
      </c>
      <c r="Q57" s="1">
        <v>63</v>
      </c>
      <c r="R57" s="1">
        <v>10</v>
      </c>
      <c r="S57" s="1">
        <v>1</v>
      </c>
      <c r="T57" s="1">
        <v>35</v>
      </c>
    </row>
    <row r="58" spans="1:37" s="1" customFormat="1" x14ac:dyDescent="0.25">
      <c r="C58" s="1">
        <v>911</v>
      </c>
      <c r="D58" s="1" t="s">
        <v>32</v>
      </c>
      <c r="F58" s="2">
        <v>17</v>
      </c>
      <c r="H58" s="3">
        <f>F58*J58</f>
        <v>3264</v>
      </c>
      <c r="I58" s="3">
        <v>4.5</v>
      </c>
      <c r="J58" s="1">
        <v>192</v>
      </c>
      <c r="K58" s="1" t="s">
        <v>13</v>
      </c>
      <c r="N58" s="1">
        <v>4</v>
      </c>
      <c r="O58" s="1">
        <v>10</v>
      </c>
      <c r="P58" s="1">
        <v>10</v>
      </c>
      <c r="Q58" s="1">
        <v>47</v>
      </c>
      <c r="R58" s="1">
        <v>49</v>
      </c>
      <c r="S58" s="1">
        <v>53</v>
      </c>
      <c r="T58" s="1">
        <v>19</v>
      </c>
    </row>
    <row r="59" spans="1:37" s="1" customFormat="1" x14ac:dyDescent="0.25">
      <c r="F59" s="2"/>
      <c r="H59" s="3">
        <f>F59*J59</f>
        <v>0</v>
      </c>
      <c r="I59" s="3"/>
    </row>
    <row r="60" spans="1:37" s="1" customFormat="1" x14ac:dyDescent="0.25">
      <c r="B60" s="1" t="s">
        <v>15</v>
      </c>
      <c r="C60" s="1" t="s">
        <v>16</v>
      </c>
      <c r="D60" s="1" t="s">
        <v>17</v>
      </c>
      <c r="E60" s="1" t="s">
        <v>18</v>
      </c>
      <c r="F60" s="2" t="s">
        <v>16</v>
      </c>
      <c r="G60" s="1" t="s">
        <v>18</v>
      </c>
      <c r="H60" s="3" t="s">
        <v>107</v>
      </c>
      <c r="I60" s="3"/>
      <c r="J60" s="1" t="s">
        <v>16</v>
      </c>
      <c r="K60" s="1" t="s">
        <v>19</v>
      </c>
      <c r="L60" s="1" t="s">
        <v>18</v>
      </c>
      <c r="M60" s="1" t="s">
        <v>20</v>
      </c>
      <c r="N60" s="1" t="s">
        <v>20</v>
      </c>
      <c r="O60" s="1" t="s">
        <v>20</v>
      </c>
      <c r="P60" s="1" t="s">
        <v>20</v>
      </c>
      <c r="Q60" s="1" t="s">
        <v>20</v>
      </c>
      <c r="R60" s="1" t="s">
        <v>20</v>
      </c>
      <c r="S60" s="1" t="s">
        <v>20</v>
      </c>
      <c r="T60" s="1" t="s">
        <v>20</v>
      </c>
      <c r="U60" s="1" t="s">
        <v>20</v>
      </c>
      <c r="V60" s="1" t="s">
        <v>20</v>
      </c>
      <c r="W60" s="1" t="s">
        <v>20</v>
      </c>
      <c r="X60" s="1" t="s">
        <v>20</v>
      </c>
      <c r="Y60" s="1" t="s">
        <v>20</v>
      </c>
      <c r="Z60" s="1" t="s">
        <v>20</v>
      </c>
      <c r="AA60" s="1" t="s">
        <v>20</v>
      </c>
      <c r="AB60" s="1" t="s">
        <v>20</v>
      </c>
      <c r="AC60" s="1" t="s">
        <v>20</v>
      </c>
      <c r="AD60" s="1" t="s">
        <v>20</v>
      </c>
      <c r="AE60" s="1" t="s">
        <v>20</v>
      </c>
      <c r="AF60" s="1" t="s">
        <v>20</v>
      </c>
      <c r="AG60" s="1" t="s">
        <v>20</v>
      </c>
      <c r="AH60" s="1" t="s">
        <v>20</v>
      </c>
      <c r="AI60" s="1" t="s">
        <v>20</v>
      </c>
      <c r="AJ60" s="1" t="s">
        <v>20</v>
      </c>
      <c r="AK60" s="1" t="s">
        <v>20</v>
      </c>
    </row>
    <row r="61" spans="1:37" s="1" customFormat="1" x14ac:dyDescent="0.25">
      <c r="B61" s="1">
        <v>993520</v>
      </c>
      <c r="D61" s="1" t="s">
        <v>49</v>
      </c>
      <c r="F61" s="2"/>
      <c r="H61" s="3">
        <f>F61*J61</f>
        <v>0</v>
      </c>
      <c r="I61" s="3"/>
      <c r="N61" s="1" t="s">
        <v>1</v>
      </c>
      <c r="O61" s="1" t="s">
        <v>2</v>
      </c>
      <c r="P61" s="1" t="s">
        <v>3</v>
      </c>
      <c r="Q61" s="1" t="s">
        <v>4</v>
      </c>
      <c r="R61" s="1" t="s">
        <v>5</v>
      </c>
      <c r="S61" s="1" t="s">
        <v>6</v>
      </c>
      <c r="T61" s="1" t="s">
        <v>7</v>
      </c>
      <c r="U61" s="1" t="s">
        <v>8</v>
      </c>
      <c r="V61" s="1" t="s">
        <v>9</v>
      </c>
      <c r="W61" s="1" t="s">
        <v>10</v>
      </c>
      <c r="X61" s="1" t="s">
        <v>11</v>
      </c>
    </row>
    <row r="62" spans="1:37" s="1" customFormat="1" x14ac:dyDescent="0.25">
      <c r="C62" s="1">
        <v>10</v>
      </c>
      <c r="D62" s="1" t="s">
        <v>25</v>
      </c>
      <c r="F62" s="2">
        <v>14</v>
      </c>
      <c r="H62" s="3">
        <f>F62*J62</f>
        <v>0</v>
      </c>
      <c r="I62" s="3">
        <v>4.5</v>
      </c>
      <c r="J62" s="1">
        <v>0</v>
      </c>
      <c r="K62" s="1" t="s">
        <v>13</v>
      </c>
      <c r="N62" s="1" t="s">
        <v>107</v>
      </c>
      <c r="O62" s="1" t="s">
        <v>107</v>
      </c>
      <c r="P62" s="1" t="s">
        <v>107</v>
      </c>
      <c r="Q62" s="1" t="s">
        <v>107</v>
      </c>
      <c r="R62" s="1" t="s">
        <v>107</v>
      </c>
      <c r="S62" s="1" t="s">
        <v>107</v>
      </c>
      <c r="T62" s="1" t="s">
        <v>107</v>
      </c>
    </row>
    <row r="63" spans="1:37" s="1" customFormat="1" x14ac:dyDescent="0.25">
      <c r="C63" s="1">
        <v>110</v>
      </c>
      <c r="D63" s="1" t="s">
        <v>26</v>
      </c>
      <c r="F63" s="2">
        <v>14</v>
      </c>
      <c r="H63" s="3">
        <f>F63*J63</f>
        <v>0</v>
      </c>
      <c r="I63" s="3">
        <v>4.5</v>
      </c>
      <c r="J63" s="1">
        <v>0</v>
      </c>
      <c r="K63" s="1" t="s">
        <v>13</v>
      </c>
      <c r="N63" s="1" t="s">
        <v>107</v>
      </c>
      <c r="O63" s="1" t="s">
        <v>107</v>
      </c>
      <c r="P63" s="1" t="s">
        <v>107</v>
      </c>
      <c r="Q63" s="1" t="s">
        <v>107</v>
      </c>
      <c r="R63" s="1" t="s">
        <v>107</v>
      </c>
      <c r="S63" s="1" t="s">
        <v>107</v>
      </c>
      <c r="T63" s="1" t="s">
        <v>107</v>
      </c>
    </row>
    <row r="64" spans="1:37" s="1" customFormat="1" x14ac:dyDescent="0.25">
      <c r="C64" s="1">
        <v>190</v>
      </c>
      <c r="D64" s="1" t="s">
        <v>27</v>
      </c>
      <c r="F64" s="2">
        <v>14</v>
      </c>
      <c r="H64" s="3">
        <f>F64*J64</f>
        <v>0</v>
      </c>
      <c r="I64" s="3">
        <v>4.5</v>
      </c>
      <c r="J64" s="1">
        <v>0</v>
      </c>
      <c r="K64" s="1" t="s">
        <v>13</v>
      </c>
      <c r="N64" s="1" t="s">
        <v>107</v>
      </c>
      <c r="O64" s="1" t="s">
        <v>107</v>
      </c>
      <c r="P64" s="1" t="s">
        <v>107</v>
      </c>
      <c r="Q64" s="1" t="s">
        <v>107</v>
      </c>
      <c r="R64" s="1" t="s">
        <v>107</v>
      </c>
      <c r="S64" s="1" t="s">
        <v>107</v>
      </c>
      <c r="T64" s="1" t="s">
        <v>107</v>
      </c>
    </row>
    <row r="65" spans="1:37" s="1" customFormat="1" x14ac:dyDescent="0.25">
      <c r="C65" s="1">
        <v>220</v>
      </c>
      <c r="D65" s="1" t="s">
        <v>28</v>
      </c>
      <c r="F65" s="2">
        <v>14</v>
      </c>
      <c r="H65" s="3">
        <f>F65*J65</f>
        <v>0</v>
      </c>
      <c r="I65" s="3">
        <v>4.5</v>
      </c>
      <c r="J65" s="1">
        <v>0</v>
      </c>
      <c r="K65" s="1" t="s">
        <v>13</v>
      </c>
      <c r="N65" s="1" t="s">
        <v>107</v>
      </c>
      <c r="O65" s="1" t="s">
        <v>107</v>
      </c>
      <c r="P65" s="1" t="s">
        <v>107</v>
      </c>
      <c r="Q65" s="1" t="s">
        <v>107</v>
      </c>
      <c r="R65" s="1" t="s">
        <v>107</v>
      </c>
      <c r="S65" s="1" t="s">
        <v>107</v>
      </c>
      <c r="T65" s="1" t="s">
        <v>107</v>
      </c>
    </row>
    <row r="66" spans="1:37" s="1" customFormat="1" x14ac:dyDescent="0.25">
      <c r="C66" s="1">
        <v>244</v>
      </c>
      <c r="D66" s="1" t="s">
        <v>36</v>
      </c>
      <c r="F66" s="2">
        <v>14</v>
      </c>
      <c r="H66" s="3">
        <f>F66*J66</f>
        <v>0</v>
      </c>
      <c r="I66" s="3">
        <v>4.5</v>
      </c>
      <c r="J66" s="1">
        <v>0</v>
      </c>
      <c r="K66" s="1" t="s">
        <v>13</v>
      </c>
      <c r="N66" s="1" t="s">
        <v>107</v>
      </c>
      <c r="O66" s="1" t="s">
        <v>107</v>
      </c>
      <c r="P66" s="1" t="s">
        <v>107</v>
      </c>
      <c r="Q66" s="1" t="s">
        <v>107</v>
      </c>
      <c r="R66" s="1" t="s">
        <v>107</v>
      </c>
      <c r="S66" s="1" t="s">
        <v>107</v>
      </c>
      <c r="T66" s="1" t="s">
        <v>107</v>
      </c>
    </row>
    <row r="67" spans="1:37" s="1" customFormat="1" x14ac:dyDescent="0.25">
      <c r="A67"/>
      <c r="C67" s="1">
        <v>320</v>
      </c>
      <c r="D67" s="1" t="s">
        <v>29</v>
      </c>
      <c r="F67" s="2">
        <v>14</v>
      </c>
      <c r="H67" s="3">
        <f>F67*J67</f>
        <v>0</v>
      </c>
      <c r="I67" s="3">
        <v>4.5</v>
      </c>
      <c r="J67" s="1">
        <v>0</v>
      </c>
      <c r="K67" s="1" t="s">
        <v>13</v>
      </c>
      <c r="N67" s="1" t="s">
        <v>107</v>
      </c>
      <c r="O67" s="1" t="s">
        <v>107</v>
      </c>
      <c r="P67" s="1" t="s">
        <v>107</v>
      </c>
      <c r="Q67" s="1" t="s">
        <v>107</v>
      </c>
      <c r="R67" s="1" t="s">
        <v>107</v>
      </c>
      <c r="S67" s="1" t="s">
        <v>107</v>
      </c>
      <c r="T67" s="1" t="s">
        <v>107</v>
      </c>
    </row>
    <row r="68" spans="1:37" s="1" customFormat="1" x14ac:dyDescent="0.25">
      <c r="C68" s="1">
        <v>335</v>
      </c>
      <c r="D68" s="1" t="s">
        <v>50</v>
      </c>
      <c r="F68" s="2">
        <v>14</v>
      </c>
      <c r="H68" s="3">
        <f>F68*J68</f>
        <v>0</v>
      </c>
      <c r="I68" s="3">
        <v>4.5</v>
      </c>
      <c r="J68" s="1">
        <v>0</v>
      </c>
      <c r="K68" s="1" t="s">
        <v>13</v>
      </c>
      <c r="N68" s="1" t="s">
        <v>107</v>
      </c>
      <c r="O68" s="1" t="s">
        <v>107</v>
      </c>
      <c r="P68" s="1" t="s">
        <v>107</v>
      </c>
      <c r="Q68" s="1" t="s">
        <v>107</v>
      </c>
      <c r="R68" s="1" t="s">
        <v>107</v>
      </c>
      <c r="S68" s="1" t="s">
        <v>107</v>
      </c>
      <c r="T68" s="1" t="s">
        <v>107</v>
      </c>
    </row>
    <row r="69" spans="1:37" s="1" customFormat="1" x14ac:dyDescent="0.25">
      <c r="C69" s="1">
        <v>450</v>
      </c>
      <c r="D69" s="1" t="s">
        <v>51</v>
      </c>
      <c r="F69" s="2">
        <v>12.5</v>
      </c>
      <c r="H69" s="3">
        <f>F69*J69</f>
        <v>0</v>
      </c>
      <c r="I69" s="3">
        <v>4.5</v>
      </c>
      <c r="J69" s="1">
        <v>0</v>
      </c>
      <c r="K69" s="1" t="s">
        <v>13</v>
      </c>
      <c r="N69" s="1" t="s">
        <v>107</v>
      </c>
      <c r="O69" s="1" t="s">
        <v>107</v>
      </c>
      <c r="P69" s="1" t="s">
        <v>107</v>
      </c>
      <c r="Q69" s="1" t="s">
        <v>107</v>
      </c>
      <c r="R69" s="1" t="s">
        <v>107</v>
      </c>
      <c r="S69" s="1" t="s">
        <v>107</v>
      </c>
      <c r="T69" s="1" t="s">
        <v>107</v>
      </c>
    </row>
    <row r="70" spans="1:37" s="1" customFormat="1" x14ac:dyDescent="0.25">
      <c r="C70" s="1" t="s">
        <v>30</v>
      </c>
      <c r="D70" s="1" t="s">
        <v>31</v>
      </c>
      <c r="F70" s="2">
        <v>14</v>
      </c>
      <c r="H70" s="3">
        <f>F70*J70</f>
        <v>0</v>
      </c>
      <c r="I70" s="3">
        <v>4.5</v>
      </c>
      <c r="J70" s="1">
        <v>0</v>
      </c>
      <c r="K70" s="1" t="s">
        <v>13</v>
      </c>
      <c r="N70" s="1" t="s">
        <v>107</v>
      </c>
      <c r="O70" s="1" t="s">
        <v>107</v>
      </c>
      <c r="P70" s="1" t="s">
        <v>107</v>
      </c>
      <c r="Q70" s="1" t="s">
        <v>107</v>
      </c>
      <c r="R70" s="1" t="s">
        <v>107</v>
      </c>
      <c r="S70" s="1" t="s">
        <v>107</v>
      </c>
      <c r="T70" s="1" t="s">
        <v>107</v>
      </c>
    </row>
    <row r="71" spans="1:37" s="1" customFormat="1" x14ac:dyDescent="0.25">
      <c r="C71" s="1">
        <v>911</v>
      </c>
      <c r="D71" s="1" t="s">
        <v>32</v>
      </c>
      <c r="F71" s="2">
        <v>14</v>
      </c>
      <c r="H71" s="3">
        <f>F71*J71</f>
        <v>0</v>
      </c>
      <c r="I71" s="3">
        <v>4.5</v>
      </c>
      <c r="J71" s="1">
        <v>0</v>
      </c>
      <c r="K71" s="1" t="s">
        <v>13</v>
      </c>
      <c r="N71" s="1" t="s">
        <v>107</v>
      </c>
      <c r="O71" s="1" t="s">
        <v>107</v>
      </c>
      <c r="P71" s="1" t="s">
        <v>107</v>
      </c>
      <c r="Q71" s="1" t="s">
        <v>107</v>
      </c>
      <c r="R71" s="1" t="s">
        <v>107</v>
      </c>
      <c r="S71" s="1" t="s">
        <v>107</v>
      </c>
      <c r="T71" s="1" t="s">
        <v>107</v>
      </c>
    </row>
    <row r="72" spans="1:37" s="1" customFormat="1" x14ac:dyDescent="0.25">
      <c r="C72" s="1">
        <v>914</v>
      </c>
      <c r="D72" s="1" t="s">
        <v>33</v>
      </c>
      <c r="F72" s="2">
        <v>14</v>
      </c>
      <c r="H72" s="3">
        <f>F72*J72</f>
        <v>0</v>
      </c>
      <c r="I72" s="3">
        <v>4.5</v>
      </c>
      <c r="J72" s="1">
        <v>0</v>
      </c>
      <c r="K72" s="1" t="s">
        <v>13</v>
      </c>
      <c r="N72" s="1" t="s">
        <v>107</v>
      </c>
      <c r="O72" s="1" t="s">
        <v>107</v>
      </c>
      <c r="P72" s="1" t="s">
        <v>107</v>
      </c>
      <c r="Q72" s="1" t="s">
        <v>107</v>
      </c>
      <c r="R72" s="1" t="s">
        <v>107</v>
      </c>
      <c r="S72" s="1" t="s">
        <v>107</v>
      </c>
      <c r="T72" s="1" t="s">
        <v>107</v>
      </c>
    </row>
    <row r="73" spans="1:37" s="1" customFormat="1" x14ac:dyDescent="0.25">
      <c r="C73" s="1">
        <v>969</v>
      </c>
      <c r="D73" s="1" t="s">
        <v>43</v>
      </c>
      <c r="F73" s="2">
        <v>14</v>
      </c>
      <c r="H73" s="3">
        <f>F73*J73</f>
        <v>0</v>
      </c>
      <c r="I73" s="3">
        <v>4.5</v>
      </c>
      <c r="J73" s="1">
        <v>0</v>
      </c>
      <c r="K73" s="1" t="s">
        <v>13</v>
      </c>
      <c r="N73" s="1" t="s">
        <v>107</v>
      </c>
      <c r="O73" s="1" t="s">
        <v>107</v>
      </c>
      <c r="P73" s="1" t="s">
        <v>107</v>
      </c>
      <c r="Q73" s="1" t="s">
        <v>107</v>
      </c>
      <c r="R73" s="1" t="s">
        <v>107</v>
      </c>
      <c r="S73" s="1" t="s">
        <v>107</v>
      </c>
      <c r="T73" s="1" t="s">
        <v>107</v>
      </c>
    </row>
    <row r="74" spans="1:37" s="1" customFormat="1" x14ac:dyDescent="0.25">
      <c r="F74" s="2"/>
      <c r="H74" s="3">
        <f>F74*J74</f>
        <v>0</v>
      </c>
      <c r="I74" s="3" t="s">
        <v>107</v>
      </c>
    </row>
    <row r="75" spans="1:37" s="1" customFormat="1" x14ac:dyDescent="0.25">
      <c r="B75" s="1" t="s">
        <v>15</v>
      </c>
      <c r="C75" s="1" t="s">
        <v>16</v>
      </c>
      <c r="D75" s="1" t="s">
        <v>17</v>
      </c>
      <c r="E75" s="1" t="s">
        <v>18</v>
      </c>
      <c r="F75" s="2" t="s">
        <v>16</v>
      </c>
      <c r="G75" s="1" t="s">
        <v>18</v>
      </c>
      <c r="H75" s="3" t="s">
        <v>107</v>
      </c>
      <c r="I75" s="3" t="s">
        <v>107</v>
      </c>
      <c r="J75" s="1" t="s">
        <v>16</v>
      </c>
      <c r="K75" s="1" t="s">
        <v>19</v>
      </c>
      <c r="L75" s="1" t="s">
        <v>18</v>
      </c>
      <c r="M75" s="1" t="s">
        <v>20</v>
      </c>
      <c r="N75" s="1" t="s">
        <v>20</v>
      </c>
      <c r="O75" s="1" t="s">
        <v>20</v>
      </c>
      <c r="P75" s="1" t="s">
        <v>20</v>
      </c>
      <c r="Q75" s="1" t="s">
        <v>20</v>
      </c>
      <c r="R75" s="1" t="s">
        <v>20</v>
      </c>
      <c r="S75" s="1" t="s">
        <v>20</v>
      </c>
      <c r="T75" s="1" t="s">
        <v>20</v>
      </c>
      <c r="U75" s="1" t="s">
        <v>20</v>
      </c>
      <c r="V75" s="1" t="s">
        <v>20</v>
      </c>
      <c r="W75" s="1" t="s">
        <v>20</v>
      </c>
      <c r="X75" s="1" t="s">
        <v>20</v>
      </c>
      <c r="Y75" s="1" t="s">
        <v>20</v>
      </c>
      <c r="Z75" s="1" t="s">
        <v>20</v>
      </c>
      <c r="AA75" s="1" t="s">
        <v>20</v>
      </c>
      <c r="AB75" s="1" t="s">
        <v>20</v>
      </c>
      <c r="AC75" s="1" t="s">
        <v>20</v>
      </c>
      <c r="AD75" s="1" t="s">
        <v>20</v>
      </c>
      <c r="AE75" s="1" t="s">
        <v>20</v>
      </c>
      <c r="AF75" s="1" t="s">
        <v>20</v>
      </c>
      <c r="AG75" s="1" t="s">
        <v>20</v>
      </c>
      <c r="AH75" s="1" t="s">
        <v>20</v>
      </c>
      <c r="AI75" s="1" t="s">
        <v>20</v>
      </c>
      <c r="AJ75" s="1" t="s">
        <v>20</v>
      </c>
      <c r="AK75" s="1" t="s">
        <v>20</v>
      </c>
    </row>
    <row r="76" spans="1:37" s="1" customFormat="1" x14ac:dyDescent="0.25">
      <c r="B76" s="1">
        <v>993551</v>
      </c>
      <c r="D76" s="1" t="s">
        <v>52</v>
      </c>
      <c r="F76" s="2"/>
      <c r="H76" s="3">
        <f>F76*J76</f>
        <v>0</v>
      </c>
      <c r="I76" s="3" t="s">
        <v>107</v>
      </c>
      <c r="N76" s="1" t="s">
        <v>1</v>
      </c>
      <c r="O76" s="1" t="s">
        <v>2</v>
      </c>
      <c r="P76" s="1" t="s">
        <v>3</v>
      </c>
      <c r="Q76" s="1" t="s">
        <v>4</v>
      </c>
      <c r="R76" s="1" t="s">
        <v>5</v>
      </c>
      <c r="S76" s="1" t="s">
        <v>6</v>
      </c>
      <c r="T76" s="1" t="s">
        <v>7</v>
      </c>
      <c r="U76" s="1" t="s">
        <v>8</v>
      </c>
      <c r="V76" s="1" t="s">
        <v>9</v>
      </c>
      <c r="W76" s="1" t="s">
        <v>10</v>
      </c>
      <c r="X76" s="1" t="s">
        <v>11</v>
      </c>
    </row>
    <row r="77" spans="1:37" s="1" customFormat="1" x14ac:dyDescent="0.25">
      <c r="C77" s="1">
        <v>10</v>
      </c>
      <c r="D77" s="1" t="s">
        <v>25</v>
      </c>
      <c r="F77" s="2">
        <v>12.5</v>
      </c>
      <c r="H77" s="3">
        <f>F77*J77</f>
        <v>925</v>
      </c>
      <c r="I77" s="3">
        <v>4.5</v>
      </c>
      <c r="J77" s="1">
        <v>74</v>
      </c>
      <c r="K77" s="1" t="s">
        <v>13</v>
      </c>
      <c r="N77" s="1">
        <v>66</v>
      </c>
      <c r="O77" s="1">
        <v>4</v>
      </c>
      <c r="P77" s="1">
        <v>3</v>
      </c>
      <c r="Q77" s="1">
        <v>1</v>
      </c>
    </row>
    <row r="78" spans="1:37" s="1" customFormat="1" x14ac:dyDescent="0.25">
      <c r="C78" s="1">
        <v>110</v>
      </c>
      <c r="D78" s="1" t="s">
        <v>26</v>
      </c>
      <c r="F78" s="2">
        <v>12.5</v>
      </c>
      <c r="H78" s="3">
        <f>F78*J78</f>
        <v>925</v>
      </c>
      <c r="I78" s="3">
        <v>4.5</v>
      </c>
      <c r="J78" s="1">
        <v>74</v>
      </c>
      <c r="K78" s="1" t="s">
        <v>13</v>
      </c>
      <c r="R78" s="1">
        <v>45</v>
      </c>
      <c r="T78" s="1">
        <v>29</v>
      </c>
    </row>
    <row r="79" spans="1:37" s="1" customFormat="1" x14ac:dyDescent="0.25">
      <c r="C79" s="1">
        <v>220</v>
      </c>
      <c r="D79" s="1" t="s">
        <v>28</v>
      </c>
      <c r="F79" s="2">
        <v>12.5</v>
      </c>
      <c r="H79" s="3">
        <f>F79*J79</f>
        <v>312.5</v>
      </c>
      <c r="I79" s="3">
        <v>4.5</v>
      </c>
      <c r="J79" s="1">
        <v>25</v>
      </c>
      <c r="K79" s="1" t="s">
        <v>13</v>
      </c>
      <c r="O79" s="1">
        <v>2</v>
      </c>
      <c r="P79" s="1">
        <v>23</v>
      </c>
    </row>
    <row r="80" spans="1:37" s="1" customFormat="1" x14ac:dyDescent="0.25">
      <c r="A80"/>
      <c r="C80" s="1">
        <v>244</v>
      </c>
      <c r="D80" s="1" t="s">
        <v>36</v>
      </c>
      <c r="F80" s="2">
        <v>12.5</v>
      </c>
      <c r="H80" s="3">
        <f>F80*J80</f>
        <v>1812.5</v>
      </c>
      <c r="I80" s="3">
        <v>4.5</v>
      </c>
      <c r="J80" s="1">
        <v>145</v>
      </c>
      <c r="K80" s="1" t="s">
        <v>13</v>
      </c>
      <c r="O80" s="1">
        <v>20</v>
      </c>
      <c r="P80" s="1">
        <v>50</v>
      </c>
      <c r="S80" s="1">
        <v>46</v>
      </c>
      <c r="T80" s="1">
        <v>29</v>
      </c>
    </row>
    <row r="81" spans="1:37" s="1" customFormat="1" x14ac:dyDescent="0.25">
      <c r="C81" s="1">
        <v>320</v>
      </c>
      <c r="D81" s="1" t="s">
        <v>29</v>
      </c>
      <c r="F81" s="2">
        <v>12.5</v>
      </c>
      <c r="H81" s="3">
        <f>F81*J81</f>
        <v>37.5</v>
      </c>
      <c r="I81" s="3">
        <v>4.5</v>
      </c>
      <c r="J81" s="1">
        <v>3</v>
      </c>
      <c r="K81" s="1" t="s">
        <v>13</v>
      </c>
      <c r="Q81" s="1">
        <v>1</v>
      </c>
      <c r="R81" s="1">
        <v>2</v>
      </c>
    </row>
    <row r="82" spans="1:37" s="1" customFormat="1" x14ac:dyDescent="0.25">
      <c r="C82" s="1">
        <v>450</v>
      </c>
      <c r="D82" s="1" t="s">
        <v>51</v>
      </c>
      <c r="F82" s="2">
        <v>12.5</v>
      </c>
      <c r="H82" s="3">
        <f>F82*J82</f>
        <v>62.5</v>
      </c>
      <c r="I82" s="3">
        <v>4.5</v>
      </c>
      <c r="J82" s="1">
        <v>5</v>
      </c>
      <c r="K82" s="1" t="s">
        <v>13</v>
      </c>
      <c r="O82" s="1">
        <v>5</v>
      </c>
    </row>
    <row r="83" spans="1:37" s="1" customFormat="1" x14ac:dyDescent="0.25">
      <c r="C83" s="1">
        <v>470</v>
      </c>
      <c r="D83" s="1" t="s">
        <v>53</v>
      </c>
      <c r="F83" s="2">
        <v>12.5</v>
      </c>
      <c r="H83" s="3">
        <f>F83*J83</f>
        <v>1250</v>
      </c>
      <c r="I83" s="3">
        <v>4.5</v>
      </c>
      <c r="J83" s="1">
        <v>100</v>
      </c>
      <c r="K83" s="1" t="s">
        <v>13</v>
      </c>
      <c r="N83" s="1">
        <v>1</v>
      </c>
      <c r="O83" s="1">
        <v>3</v>
      </c>
      <c r="P83" s="1">
        <v>29</v>
      </c>
      <c r="Q83" s="1">
        <v>38</v>
      </c>
      <c r="R83" s="1">
        <v>29</v>
      </c>
    </row>
    <row r="84" spans="1:37" s="1" customFormat="1" x14ac:dyDescent="0.25">
      <c r="C84" s="1" t="s">
        <v>30</v>
      </c>
      <c r="D84" s="1" t="s">
        <v>31</v>
      </c>
      <c r="F84" s="2">
        <v>12.5</v>
      </c>
      <c r="H84" s="3">
        <f>F84*J84</f>
        <v>612.5</v>
      </c>
      <c r="I84" s="3">
        <v>4.5</v>
      </c>
      <c r="J84" s="1">
        <v>49</v>
      </c>
      <c r="K84" s="1" t="s">
        <v>13</v>
      </c>
      <c r="N84" s="1">
        <v>1</v>
      </c>
      <c r="O84" s="1">
        <v>1</v>
      </c>
      <c r="P84" s="1">
        <v>10</v>
      </c>
      <c r="Q84" s="1">
        <v>18</v>
      </c>
      <c r="R84" s="1">
        <v>1</v>
      </c>
      <c r="T84" s="1">
        <v>18</v>
      </c>
    </row>
    <row r="85" spans="1:37" s="1" customFormat="1" x14ac:dyDescent="0.25">
      <c r="C85" s="1">
        <v>911</v>
      </c>
      <c r="D85" s="1" t="s">
        <v>32</v>
      </c>
      <c r="F85" s="2">
        <v>12.5</v>
      </c>
      <c r="H85" s="3">
        <f>F85*J85</f>
        <v>4250</v>
      </c>
      <c r="I85" s="3">
        <v>4.5</v>
      </c>
      <c r="J85" s="1">
        <v>340</v>
      </c>
      <c r="K85" s="1" t="s">
        <v>13</v>
      </c>
      <c r="N85" s="1">
        <v>3</v>
      </c>
      <c r="O85" s="1">
        <v>14</v>
      </c>
      <c r="P85" s="1">
        <v>52</v>
      </c>
      <c r="Q85" s="1">
        <v>144</v>
      </c>
      <c r="R85" s="1">
        <v>113</v>
      </c>
      <c r="T85" s="1">
        <v>14</v>
      </c>
    </row>
    <row r="86" spans="1:37" s="1" customFormat="1" x14ac:dyDescent="0.25">
      <c r="C86" s="1">
        <v>914</v>
      </c>
      <c r="D86" s="1" t="s">
        <v>33</v>
      </c>
      <c r="F86" s="2">
        <v>12.5</v>
      </c>
      <c r="H86" s="3">
        <f>F86*J86</f>
        <v>112.5</v>
      </c>
      <c r="I86" s="3">
        <v>4.5</v>
      </c>
      <c r="J86" s="1">
        <v>9</v>
      </c>
      <c r="K86" s="1" t="s">
        <v>13</v>
      </c>
      <c r="N86" s="1">
        <v>2</v>
      </c>
      <c r="O86" s="1">
        <v>3</v>
      </c>
      <c r="P86" s="1">
        <v>1</v>
      </c>
      <c r="R86" s="1">
        <v>2</v>
      </c>
      <c r="T86" s="1">
        <v>1</v>
      </c>
    </row>
    <row r="87" spans="1:37" s="1" customFormat="1" x14ac:dyDescent="0.25">
      <c r="C87" s="1">
        <v>969</v>
      </c>
      <c r="D87" s="1" t="s">
        <v>43</v>
      </c>
      <c r="F87" s="2">
        <v>12.5</v>
      </c>
      <c r="H87" s="3">
        <f>F87*J87</f>
        <v>1225</v>
      </c>
      <c r="I87" s="3">
        <v>4.5</v>
      </c>
      <c r="J87" s="1">
        <v>98</v>
      </c>
      <c r="K87" s="1" t="s">
        <v>13</v>
      </c>
      <c r="N87" s="1">
        <v>2</v>
      </c>
      <c r="O87" s="1">
        <v>2</v>
      </c>
      <c r="Q87" s="1">
        <v>93</v>
      </c>
      <c r="T87" s="1">
        <v>1</v>
      </c>
    </row>
    <row r="88" spans="1:37" s="1" customFormat="1" x14ac:dyDescent="0.25">
      <c r="F88" s="2"/>
      <c r="H88" s="3">
        <f>F88*J88</f>
        <v>0</v>
      </c>
      <c r="I88" s="3">
        <v>4.5</v>
      </c>
    </row>
    <row r="89" spans="1:37" s="1" customFormat="1" x14ac:dyDescent="0.25">
      <c r="B89" s="1" t="s">
        <v>15</v>
      </c>
      <c r="C89" s="1" t="s">
        <v>16</v>
      </c>
      <c r="D89" s="1" t="s">
        <v>17</v>
      </c>
      <c r="E89" s="1" t="s">
        <v>18</v>
      </c>
      <c r="F89" s="2" t="s">
        <v>16</v>
      </c>
      <c r="G89" s="1" t="s">
        <v>18</v>
      </c>
      <c r="H89" s="3" t="s">
        <v>107</v>
      </c>
      <c r="I89" s="3">
        <v>4.5</v>
      </c>
      <c r="J89" s="1" t="s">
        <v>16</v>
      </c>
      <c r="K89" s="1" t="s">
        <v>19</v>
      </c>
      <c r="L89" s="1" t="s">
        <v>18</v>
      </c>
      <c r="M89" s="1" t="s">
        <v>20</v>
      </c>
      <c r="N89" s="1" t="s">
        <v>20</v>
      </c>
      <c r="O89" s="1" t="s">
        <v>20</v>
      </c>
      <c r="P89" s="1" t="s">
        <v>20</v>
      </c>
      <c r="Q89" s="1" t="s">
        <v>20</v>
      </c>
      <c r="R89" s="1" t="s">
        <v>20</v>
      </c>
      <c r="S89" s="1" t="s">
        <v>20</v>
      </c>
      <c r="T89" s="1" t="s">
        <v>20</v>
      </c>
      <c r="U89" s="1" t="s">
        <v>20</v>
      </c>
      <c r="V89" s="1" t="s">
        <v>20</v>
      </c>
      <c r="W89" s="1" t="s">
        <v>20</v>
      </c>
      <c r="X89" s="1" t="s">
        <v>20</v>
      </c>
      <c r="Y89" s="1" t="s">
        <v>20</v>
      </c>
      <c r="Z89" s="1" t="s">
        <v>20</v>
      </c>
      <c r="AA89" s="1" t="s">
        <v>20</v>
      </c>
      <c r="AB89" s="1" t="s">
        <v>20</v>
      </c>
      <c r="AC89" s="1" t="s">
        <v>20</v>
      </c>
      <c r="AD89" s="1" t="s">
        <v>20</v>
      </c>
      <c r="AE89" s="1" t="s">
        <v>20</v>
      </c>
      <c r="AF89" s="1" t="s">
        <v>20</v>
      </c>
      <c r="AG89" s="1" t="s">
        <v>20</v>
      </c>
      <c r="AH89" s="1" t="s">
        <v>20</v>
      </c>
      <c r="AI89" s="1" t="s">
        <v>20</v>
      </c>
      <c r="AJ89" s="1" t="s">
        <v>20</v>
      </c>
      <c r="AK89" s="1" t="s">
        <v>20</v>
      </c>
    </row>
    <row r="90" spans="1:37" s="1" customFormat="1" x14ac:dyDescent="0.25">
      <c r="B90" s="1">
        <v>993571</v>
      </c>
      <c r="D90" s="1" t="s">
        <v>54</v>
      </c>
      <c r="F90" s="2"/>
      <c r="H90" s="3">
        <f>F90*J90</f>
        <v>0</v>
      </c>
      <c r="I90" s="3">
        <v>4.5</v>
      </c>
      <c r="N90" s="1" t="s">
        <v>1</v>
      </c>
      <c r="O90" s="1" t="s">
        <v>2</v>
      </c>
      <c r="P90" s="1" t="s">
        <v>3</v>
      </c>
      <c r="Q90" s="1" t="s">
        <v>4</v>
      </c>
      <c r="R90" s="1" t="s">
        <v>5</v>
      </c>
      <c r="S90" s="1" t="s">
        <v>6</v>
      </c>
      <c r="T90" s="1" t="s">
        <v>7</v>
      </c>
      <c r="U90" s="1" t="s">
        <v>8</v>
      </c>
      <c r="V90" s="1" t="s">
        <v>9</v>
      </c>
      <c r="W90" s="1" t="s">
        <v>10</v>
      </c>
      <c r="X90" s="1" t="s">
        <v>11</v>
      </c>
    </row>
    <row r="91" spans="1:37" s="1" customFormat="1" x14ac:dyDescent="0.25">
      <c r="C91" s="1">
        <v>10</v>
      </c>
      <c r="D91" s="1" t="s">
        <v>25</v>
      </c>
      <c r="F91" s="2">
        <v>9</v>
      </c>
      <c r="H91" s="3">
        <f>F91*J91</f>
        <v>513</v>
      </c>
      <c r="I91" s="3">
        <v>4.5</v>
      </c>
      <c r="J91" s="1">
        <v>57</v>
      </c>
      <c r="K91" s="1" t="s">
        <v>13</v>
      </c>
      <c r="O91" s="1">
        <v>1</v>
      </c>
      <c r="P91" s="1">
        <v>33</v>
      </c>
      <c r="R91" s="1">
        <v>23</v>
      </c>
    </row>
    <row r="92" spans="1:37" s="1" customFormat="1" x14ac:dyDescent="0.25">
      <c r="C92" s="1">
        <v>190</v>
      </c>
      <c r="D92" s="1" t="s">
        <v>27</v>
      </c>
      <c r="F92" s="2">
        <v>9</v>
      </c>
      <c r="H92" s="3">
        <f>F92*J92</f>
        <v>18</v>
      </c>
      <c r="I92" s="3">
        <v>4.5</v>
      </c>
      <c r="J92" s="1">
        <v>2</v>
      </c>
      <c r="K92" s="1" t="s">
        <v>13</v>
      </c>
      <c r="O92" s="1">
        <v>1</v>
      </c>
      <c r="R92" s="1">
        <v>1</v>
      </c>
    </row>
    <row r="93" spans="1:37" s="1" customFormat="1" x14ac:dyDescent="0.25">
      <c r="A93"/>
      <c r="C93" s="1">
        <v>244</v>
      </c>
      <c r="D93" s="1" t="s">
        <v>36</v>
      </c>
      <c r="F93" s="2">
        <v>9</v>
      </c>
      <c r="H93" s="3">
        <f>F93*J93</f>
        <v>954</v>
      </c>
      <c r="I93" s="3">
        <v>4.5</v>
      </c>
      <c r="J93" s="1">
        <v>106</v>
      </c>
      <c r="K93" s="1" t="s">
        <v>13</v>
      </c>
      <c r="P93" s="1">
        <v>24</v>
      </c>
      <c r="Q93" s="1">
        <v>82</v>
      </c>
    </row>
    <row r="94" spans="1:37" s="1" customFormat="1" x14ac:dyDescent="0.25">
      <c r="C94" s="1">
        <v>320</v>
      </c>
      <c r="D94" s="1" t="s">
        <v>29</v>
      </c>
      <c r="F94" s="2">
        <v>9</v>
      </c>
      <c r="H94" s="3">
        <f>F94*J94</f>
        <v>1557</v>
      </c>
      <c r="I94" s="3">
        <v>4.5</v>
      </c>
      <c r="J94" s="1">
        <v>173</v>
      </c>
      <c r="K94" s="1" t="s">
        <v>13</v>
      </c>
      <c r="N94" s="1">
        <v>4</v>
      </c>
      <c r="P94" s="1">
        <v>59</v>
      </c>
      <c r="Q94" s="1">
        <v>2</v>
      </c>
      <c r="R94" s="1">
        <v>108</v>
      </c>
    </row>
    <row r="95" spans="1:37" s="1" customFormat="1" x14ac:dyDescent="0.25">
      <c r="C95" s="1" t="s">
        <v>30</v>
      </c>
      <c r="D95" s="1" t="s">
        <v>31</v>
      </c>
      <c r="F95" s="2">
        <v>9</v>
      </c>
      <c r="H95" s="3">
        <f>F95*J95</f>
        <v>171</v>
      </c>
      <c r="I95" s="3">
        <v>4.5</v>
      </c>
      <c r="J95" s="1">
        <v>19</v>
      </c>
      <c r="K95" s="1" t="s">
        <v>13</v>
      </c>
      <c r="N95" s="1">
        <v>2</v>
      </c>
      <c r="O95" s="1">
        <v>7</v>
      </c>
      <c r="Q95" s="1">
        <v>1</v>
      </c>
      <c r="T95" s="1">
        <v>9</v>
      </c>
    </row>
    <row r="96" spans="1:37" s="1" customFormat="1" x14ac:dyDescent="0.25">
      <c r="F96" s="2"/>
      <c r="H96" s="3">
        <f>F96*J96</f>
        <v>0</v>
      </c>
      <c r="I96" s="3">
        <v>4.5</v>
      </c>
    </row>
    <row r="97" spans="1:37" s="1" customFormat="1" x14ac:dyDescent="0.25">
      <c r="B97" s="1" t="s">
        <v>15</v>
      </c>
      <c r="C97" s="1" t="s">
        <v>16</v>
      </c>
      <c r="D97" s="1" t="s">
        <v>17</v>
      </c>
      <c r="E97" s="1" t="s">
        <v>18</v>
      </c>
      <c r="F97" s="2" t="s">
        <v>16</v>
      </c>
      <c r="G97" s="1" t="s">
        <v>18</v>
      </c>
      <c r="H97" s="3" t="s">
        <v>107</v>
      </c>
      <c r="I97" s="3">
        <v>4.5</v>
      </c>
      <c r="J97" s="1" t="s">
        <v>16</v>
      </c>
      <c r="K97" s="1" t="s">
        <v>19</v>
      </c>
      <c r="L97" s="1" t="s">
        <v>18</v>
      </c>
      <c r="M97" s="1" t="s">
        <v>20</v>
      </c>
      <c r="N97" s="1" t="s">
        <v>20</v>
      </c>
      <c r="O97" s="1" t="s">
        <v>20</v>
      </c>
      <c r="P97" s="1" t="s">
        <v>20</v>
      </c>
      <c r="Q97" s="1" t="s">
        <v>20</v>
      </c>
      <c r="R97" s="1" t="s">
        <v>20</v>
      </c>
      <c r="S97" s="1" t="s">
        <v>20</v>
      </c>
      <c r="T97" s="1" t="s">
        <v>20</v>
      </c>
      <c r="U97" s="1" t="s">
        <v>20</v>
      </c>
      <c r="V97" s="1" t="s">
        <v>20</v>
      </c>
      <c r="W97" s="1" t="s">
        <v>20</v>
      </c>
      <c r="X97" s="1" t="s">
        <v>20</v>
      </c>
      <c r="Y97" s="1" t="s">
        <v>20</v>
      </c>
      <c r="Z97" s="1" t="s">
        <v>20</v>
      </c>
      <c r="AA97" s="1" t="s">
        <v>20</v>
      </c>
      <c r="AB97" s="1" t="s">
        <v>20</v>
      </c>
      <c r="AC97" s="1" t="s">
        <v>20</v>
      </c>
      <c r="AD97" s="1" t="s">
        <v>20</v>
      </c>
      <c r="AE97" s="1" t="s">
        <v>20</v>
      </c>
      <c r="AF97" s="1" t="s">
        <v>20</v>
      </c>
      <c r="AG97" s="1" t="s">
        <v>20</v>
      </c>
      <c r="AH97" s="1" t="s">
        <v>20</v>
      </c>
      <c r="AI97" s="1" t="s">
        <v>20</v>
      </c>
      <c r="AJ97" s="1" t="s">
        <v>20</v>
      </c>
      <c r="AK97" s="1" t="s">
        <v>20</v>
      </c>
    </row>
    <row r="98" spans="1:37" s="1" customFormat="1" x14ac:dyDescent="0.25">
      <c r="B98" s="1">
        <v>999326</v>
      </c>
      <c r="D98" s="1" t="s">
        <v>97</v>
      </c>
      <c r="F98" s="2"/>
      <c r="H98" s="3">
        <f>F98*J98</f>
        <v>0</v>
      </c>
      <c r="I98" s="3">
        <v>4.5</v>
      </c>
      <c r="N98" s="1" t="s">
        <v>1</v>
      </c>
      <c r="O98" s="1" t="s">
        <v>2</v>
      </c>
      <c r="P98" s="1" t="s">
        <v>3</v>
      </c>
      <c r="Q98" s="1" t="s">
        <v>4</v>
      </c>
      <c r="R98" s="1" t="s">
        <v>5</v>
      </c>
      <c r="S98" s="1" t="s">
        <v>6</v>
      </c>
      <c r="T98" s="1" t="s">
        <v>7</v>
      </c>
      <c r="U98" s="1" t="s">
        <v>8</v>
      </c>
      <c r="V98" s="1" t="s">
        <v>9</v>
      </c>
      <c r="W98" s="1" t="s">
        <v>10</v>
      </c>
      <c r="X98" s="1" t="s">
        <v>11</v>
      </c>
    </row>
    <row r="99" spans="1:37" s="1" customFormat="1" x14ac:dyDescent="0.25">
      <c r="C99" s="1">
        <v>190</v>
      </c>
      <c r="D99" s="1" t="s">
        <v>27</v>
      </c>
      <c r="F99" s="2">
        <v>10</v>
      </c>
      <c r="H99" s="3">
        <f>F99*J99</f>
        <v>220</v>
      </c>
      <c r="I99" s="3">
        <v>4.5</v>
      </c>
      <c r="J99" s="1">
        <v>22</v>
      </c>
      <c r="K99" s="1" t="s">
        <v>13</v>
      </c>
      <c r="R99" s="1">
        <v>21</v>
      </c>
      <c r="S99" s="1">
        <v>1</v>
      </c>
    </row>
    <row r="100" spans="1:37" s="1" customFormat="1" x14ac:dyDescent="0.25">
      <c r="F100" s="2"/>
      <c r="H100" s="3">
        <f>F100*J100</f>
        <v>0</v>
      </c>
      <c r="I100" s="3">
        <v>4.5</v>
      </c>
    </row>
    <row r="101" spans="1:37" s="1" customFormat="1" x14ac:dyDescent="0.25">
      <c r="B101" s="1" t="s">
        <v>15</v>
      </c>
      <c r="C101" s="1" t="s">
        <v>16</v>
      </c>
      <c r="D101" s="1" t="s">
        <v>17</v>
      </c>
      <c r="E101" s="1" t="s">
        <v>18</v>
      </c>
      <c r="F101" s="2" t="s">
        <v>16</v>
      </c>
      <c r="G101" s="1" t="s">
        <v>18</v>
      </c>
      <c r="H101" s="3" t="s">
        <v>107</v>
      </c>
      <c r="I101" s="3">
        <v>4.5</v>
      </c>
      <c r="J101" s="1" t="s">
        <v>16</v>
      </c>
      <c r="K101" s="1" t="s">
        <v>19</v>
      </c>
      <c r="L101" s="1" t="s">
        <v>18</v>
      </c>
      <c r="M101" s="1" t="s">
        <v>20</v>
      </c>
      <c r="N101" s="1" t="s">
        <v>20</v>
      </c>
      <c r="O101" s="1" t="s">
        <v>20</v>
      </c>
      <c r="P101" s="1" t="s">
        <v>20</v>
      </c>
      <c r="Q101" s="1" t="s">
        <v>20</v>
      </c>
      <c r="R101" s="1" t="s">
        <v>20</v>
      </c>
      <c r="S101" s="1" t="s">
        <v>20</v>
      </c>
      <c r="T101" s="1" t="s">
        <v>20</v>
      </c>
      <c r="U101" s="1" t="s">
        <v>20</v>
      </c>
      <c r="V101" s="1" t="s">
        <v>20</v>
      </c>
      <c r="W101" s="1" t="s">
        <v>20</v>
      </c>
      <c r="X101" s="1" t="s">
        <v>20</v>
      </c>
      <c r="Y101" s="1" t="s">
        <v>20</v>
      </c>
      <c r="Z101" s="1" t="s">
        <v>20</v>
      </c>
      <c r="AA101" s="1" t="s">
        <v>20</v>
      </c>
      <c r="AB101" s="1" t="s">
        <v>20</v>
      </c>
      <c r="AC101" s="1" t="s">
        <v>20</v>
      </c>
      <c r="AD101" s="1" t="s">
        <v>20</v>
      </c>
      <c r="AE101" s="1" t="s">
        <v>20</v>
      </c>
      <c r="AF101" s="1" t="s">
        <v>20</v>
      </c>
      <c r="AG101" s="1" t="s">
        <v>20</v>
      </c>
      <c r="AH101" s="1" t="s">
        <v>20</v>
      </c>
      <c r="AI101" s="1" t="s">
        <v>20</v>
      </c>
      <c r="AJ101" s="1" t="s">
        <v>20</v>
      </c>
      <c r="AK101" s="1" t="s">
        <v>20</v>
      </c>
    </row>
    <row r="102" spans="1:37" s="1" customFormat="1" x14ac:dyDescent="0.25">
      <c r="B102" s="1">
        <v>999800</v>
      </c>
      <c r="D102" s="1" t="s">
        <v>98</v>
      </c>
      <c r="F102" s="2"/>
      <c r="H102" s="3">
        <f>F102*J102</f>
        <v>0</v>
      </c>
      <c r="I102" s="3">
        <v>4.5</v>
      </c>
      <c r="N102" s="1" t="s">
        <v>1</v>
      </c>
      <c r="O102" s="1" t="s">
        <v>2</v>
      </c>
      <c r="P102" s="1" t="s">
        <v>3</v>
      </c>
      <c r="Q102" s="1" t="s">
        <v>4</v>
      </c>
      <c r="R102" s="1" t="s">
        <v>5</v>
      </c>
      <c r="S102" s="1" t="s">
        <v>6</v>
      </c>
      <c r="T102" s="1" t="s">
        <v>7</v>
      </c>
      <c r="U102" s="1" t="s">
        <v>8</v>
      </c>
      <c r="V102" s="1" t="s">
        <v>9</v>
      </c>
      <c r="W102" s="1" t="s">
        <v>10</v>
      </c>
      <c r="X102" s="1" t="s">
        <v>11</v>
      </c>
    </row>
    <row r="103" spans="1:37" s="1" customFormat="1" x14ac:dyDescent="0.25">
      <c r="C103" s="1">
        <v>10</v>
      </c>
      <c r="D103" s="1" t="s">
        <v>25</v>
      </c>
      <c r="F103" s="2">
        <v>14</v>
      </c>
      <c r="H103" s="3">
        <f>F103*J103</f>
        <v>1484</v>
      </c>
      <c r="I103" s="3">
        <v>4.5</v>
      </c>
      <c r="J103" s="1">
        <v>106</v>
      </c>
      <c r="K103" s="1" t="s">
        <v>13</v>
      </c>
      <c r="N103" s="1">
        <v>33</v>
      </c>
      <c r="O103" s="1">
        <v>6</v>
      </c>
      <c r="P103" s="1">
        <v>16</v>
      </c>
      <c r="Q103" s="1">
        <v>38</v>
      </c>
      <c r="R103" s="1">
        <v>13</v>
      </c>
    </row>
    <row r="104" spans="1:37" s="1" customFormat="1" x14ac:dyDescent="0.25">
      <c r="C104" s="1">
        <v>110</v>
      </c>
      <c r="D104" s="1" t="s">
        <v>26</v>
      </c>
      <c r="F104" s="2">
        <v>14</v>
      </c>
      <c r="H104" s="3">
        <f>F104*J104</f>
        <v>2450</v>
      </c>
      <c r="I104" s="3">
        <v>4.5</v>
      </c>
      <c r="J104" s="1">
        <v>175</v>
      </c>
      <c r="K104" s="1" t="s">
        <v>13</v>
      </c>
      <c r="N104" s="1">
        <v>1</v>
      </c>
      <c r="O104" s="1">
        <v>25</v>
      </c>
      <c r="P104" s="1">
        <v>21</v>
      </c>
      <c r="Q104" s="1">
        <v>113</v>
      </c>
      <c r="R104" s="1">
        <v>9</v>
      </c>
      <c r="S104" s="1">
        <v>6</v>
      </c>
    </row>
    <row r="105" spans="1:37" s="1" customFormat="1" x14ac:dyDescent="0.25">
      <c r="A105"/>
      <c r="C105" s="1">
        <v>190</v>
      </c>
      <c r="D105" s="1" t="s">
        <v>27</v>
      </c>
      <c r="F105" s="2">
        <v>14</v>
      </c>
      <c r="H105" s="3">
        <f>F105*J105</f>
        <v>588</v>
      </c>
      <c r="I105" s="3">
        <v>4.5</v>
      </c>
      <c r="J105" s="1">
        <v>42</v>
      </c>
      <c r="K105" s="1" t="s">
        <v>13</v>
      </c>
      <c r="Q105" s="1">
        <v>42</v>
      </c>
    </row>
    <row r="106" spans="1:37" s="1" customFormat="1" x14ac:dyDescent="0.25">
      <c r="A106"/>
      <c r="C106" s="1">
        <v>244</v>
      </c>
      <c r="D106" s="1" t="s">
        <v>36</v>
      </c>
      <c r="F106" s="2">
        <v>14</v>
      </c>
      <c r="H106" s="3">
        <f>F106*J106</f>
        <v>2184</v>
      </c>
      <c r="I106" s="3">
        <v>4.5</v>
      </c>
      <c r="J106" s="1">
        <v>156</v>
      </c>
      <c r="K106" s="1" t="s">
        <v>13</v>
      </c>
      <c r="N106" s="1">
        <v>16</v>
      </c>
      <c r="O106" s="1">
        <v>47</v>
      </c>
      <c r="P106" s="1">
        <v>32</v>
      </c>
      <c r="Q106" s="1">
        <v>45</v>
      </c>
      <c r="R106" s="1">
        <v>3</v>
      </c>
      <c r="T106" s="1">
        <v>13</v>
      </c>
    </row>
    <row r="107" spans="1:37" s="1" customFormat="1" x14ac:dyDescent="0.25">
      <c r="A107"/>
      <c r="C107" s="1">
        <v>320</v>
      </c>
      <c r="D107" s="1" t="s">
        <v>29</v>
      </c>
      <c r="F107" s="2">
        <v>14</v>
      </c>
      <c r="H107" s="3">
        <f>F107*J107</f>
        <v>1246</v>
      </c>
      <c r="I107" s="3">
        <v>4.5</v>
      </c>
      <c r="J107" s="1">
        <v>89</v>
      </c>
      <c r="K107" s="1" t="s">
        <v>13</v>
      </c>
      <c r="N107" s="1">
        <v>8</v>
      </c>
      <c r="O107" s="1">
        <v>15</v>
      </c>
      <c r="P107" s="1">
        <v>63</v>
      </c>
      <c r="Q107" s="1">
        <v>3</v>
      </c>
    </row>
    <row r="108" spans="1:37" s="1" customFormat="1" x14ac:dyDescent="0.25">
      <c r="A108"/>
      <c r="C108" s="1" t="s">
        <v>30</v>
      </c>
      <c r="D108" s="1" t="s">
        <v>31</v>
      </c>
      <c r="F108" s="2">
        <v>14</v>
      </c>
      <c r="H108" s="3">
        <f>F108*J108</f>
        <v>4760</v>
      </c>
      <c r="I108" s="3">
        <v>4.5</v>
      </c>
      <c r="J108" s="1">
        <v>340</v>
      </c>
      <c r="K108" s="1" t="s">
        <v>13</v>
      </c>
      <c r="N108" s="1">
        <v>77</v>
      </c>
      <c r="O108" s="1">
        <v>37</v>
      </c>
      <c r="P108" s="1">
        <v>123</v>
      </c>
      <c r="Q108" s="1">
        <v>75</v>
      </c>
      <c r="R108" s="1">
        <v>7</v>
      </c>
      <c r="S108" s="1">
        <v>12</v>
      </c>
      <c r="T108" s="1">
        <v>9</v>
      </c>
    </row>
    <row r="109" spans="1:37" s="1" customFormat="1" x14ac:dyDescent="0.25">
      <c r="A109"/>
      <c r="C109" s="1">
        <v>700</v>
      </c>
      <c r="D109" s="1" t="s">
        <v>99</v>
      </c>
      <c r="F109" s="2">
        <v>14</v>
      </c>
      <c r="H109" s="3">
        <f>F109*J109</f>
        <v>882</v>
      </c>
      <c r="I109" s="3">
        <v>4.5</v>
      </c>
      <c r="J109" s="1">
        <v>63</v>
      </c>
      <c r="K109" s="1" t="s">
        <v>13</v>
      </c>
      <c r="N109" s="1">
        <v>1</v>
      </c>
      <c r="R109" s="1">
        <v>62</v>
      </c>
    </row>
    <row r="110" spans="1:37" s="1" customFormat="1" x14ac:dyDescent="0.25">
      <c r="A110"/>
      <c r="C110" s="1">
        <v>859</v>
      </c>
      <c r="D110" s="1" t="s">
        <v>100</v>
      </c>
      <c r="F110" s="2">
        <v>14</v>
      </c>
      <c r="H110" s="3">
        <f>F110*J110</f>
        <v>1526</v>
      </c>
      <c r="I110" s="3">
        <v>4.5</v>
      </c>
      <c r="J110" s="1">
        <v>109</v>
      </c>
      <c r="K110" s="1" t="s">
        <v>13</v>
      </c>
      <c r="N110" s="1">
        <v>28</v>
      </c>
      <c r="O110" s="1">
        <v>4</v>
      </c>
      <c r="P110" s="1">
        <v>58</v>
      </c>
      <c r="Q110" s="1">
        <v>19</v>
      </c>
    </row>
    <row r="111" spans="1:37" s="1" customFormat="1" x14ac:dyDescent="0.25">
      <c r="A111"/>
      <c r="C111" s="1">
        <v>922</v>
      </c>
      <c r="D111" s="1" t="s">
        <v>101</v>
      </c>
      <c r="F111" s="2">
        <v>14</v>
      </c>
      <c r="H111" s="3">
        <f>F111*J111</f>
        <v>2828</v>
      </c>
      <c r="I111" s="3">
        <v>4.5</v>
      </c>
      <c r="J111" s="1">
        <v>202</v>
      </c>
      <c r="K111" s="1" t="s">
        <v>13</v>
      </c>
      <c r="N111" s="1">
        <v>40</v>
      </c>
      <c r="O111" s="1">
        <v>47</v>
      </c>
      <c r="P111" s="1">
        <v>115</v>
      </c>
    </row>
    <row r="112" spans="1:37" s="1" customFormat="1" x14ac:dyDescent="0.25">
      <c r="A112"/>
      <c r="C112" s="1">
        <v>969</v>
      </c>
      <c r="D112" s="1" t="s">
        <v>43</v>
      </c>
      <c r="F112" s="2">
        <v>14</v>
      </c>
      <c r="H112" s="3">
        <f>F112*J112</f>
        <v>588</v>
      </c>
      <c r="I112" s="3">
        <v>4.5</v>
      </c>
      <c r="J112" s="1">
        <v>42</v>
      </c>
      <c r="K112" s="1" t="s">
        <v>13</v>
      </c>
      <c r="N112" s="1">
        <v>14</v>
      </c>
      <c r="O112" s="1">
        <v>2</v>
      </c>
      <c r="P112" s="1">
        <v>8</v>
      </c>
      <c r="S112" s="1">
        <v>9</v>
      </c>
      <c r="T112" s="1">
        <v>9</v>
      </c>
    </row>
    <row r="113" spans="1:37" s="1" customFormat="1" x14ac:dyDescent="0.25">
      <c r="A113"/>
      <c r="F113" s="2"/>
      <c r="H113" s="3">
        <f>F113*J113</f>
        <v>0</v>
      </c>
      <c r="I113" s="3"/>
    </row>
    <row r="114" spans="1:37" s="1" customFormat="1" x14ac:dyDescent="0.25">
      <c r="A114"/>
      <c r="B114" s="1" t="s">
        <v>15</v>
      </c>
      <c r="C114" s="1" t="s">
        <v>16</v>
      </c>
      <c r="D114" s="1" t="s">
        <v>17</v>
      </c>
      <c r="E114" s="1" t="s">
        <v>18</v>
      </c>
      <c r="F114" s="2" t="s">
        <v>16</v>
      </c>
      <c r="G114" s="1" t="s">
        <v>18</v>
      </c>
      <c r="H114" s="3" t="s">
        <v>107</v>
      </c>
      <c r="I114" s="3"/>
      <c r="J114" s="1" t="s">
        <v>16</v>
      </c>
      <c r="K114" s="1" t="s">
        <v>19</v>
      </c>
      <c r="L114" s="1" t="s">
        <v>18</v>
      </c>
      <c r="M114" s="1" t="s">
        <v>20</v>
      </c>
      <c r="N114" s="1" t="s">
        <v>20</v>
      </c>
      <c r="O114" s="1" t="s">
        <v>20</v>
      </c>
      <c r="P114" s="1" t="s">
        <v>20</v>
      </c>
      <c r="Q114" s="1" t="s">
        <v>20</v>
      </c>
      <c r="R114" s="1" t="s">
        <v>20</v>
      </c>
      <c r="S114" s="1" t="s">
        <v>20</v>
      </c>
      <c r="T114" s="1" t="s">
        <v>20</v>
      </c>
      <c r="U114" s="1" t="s">
        <v>20</v>
      </c>
      <c r="V114" s="1" t="s">
        <v>20</v>
      </c>
      <c r="W114" s="1" t="s">
        <v>20</v>
      </c>
      <c r="X114" s="1" t="s">
        <v>20</v>
      </c>
      <c r="Y114" s="1" t="s">
        <v>20</v>
      </c>
      <c r="Z114" s="1" t="s">
        <v>20</v>
      </c>
      <c r="AA114" s="1" t="s">
        <v>20</v>
      </c>
      <c r="AB114" s="1" t="s">
        <v>20</v>
      </c>
      <c r="AC114" s="1" t="s">
        <v>20</v>
      </c>
      <c r="AD114" s="1" t="s">
        <v>20</v>
      </c>
      <c r="AE114" s="1" t="s">
        <v>20</v>
      </c>
      <c r="AF114" s="1" t="s">
        <v>20</v>
      </c>
      <c r="AG114" s="1" t="s">
        <v>20</v>
      </c>
      <c r="AH114" s="1" t="s">
        <v>20</v>
      </c>
      <c r="AI114" s="1" t="s">
        <v>20</v>
      </c>
      <c r="AJ114" s="1" t="s">
        <v>20</v>
      </c>
      <c r="AK114" s="1" t="s">
        <v>20</v>
      </c>
    </row>
    <row r="115" spans="1:37" s="1" customFormat="1" x14ac:dyDescent="0.25">
      <c r="A115"/>
      <c r="B115" s="1">
        <v>999810</v>
      </c>
      <c r="D115" s="1" t="s">
        <v>102</v>
      </c>
      <c r="F115" s="2"/>
      <c r="H115" s="3">
        <f>F115*J115</f>
        <v>0</v>
      </c>
      <c r="I115" s="3"/>
      <c r="N115" s="1" t="s">
        <v>1</v>
      </c>
      <c r="O115" s="1" t="s">
        <v>2</v>
      </c>
      <c r="P115" s="1" t="s">
        <v>3</v>
      </c>
      <c r="Q115" s="1" t="s">
        <v>4</v>
      </c>
      <c r="R115" s="1" t="s">
        <v>5</v>
      </c>
      <c r="S115" s="1" t="s">
        <v>6</v>
      </c>
      <c r="T115" s="1" t="s">
        <v>7</v>
      </c>
      <c r="U115" s="1" t="s">
        <v>8</v>
      </c>
      <c r="V115" s="1" t="s">
        <v>9</v>
      </c>
      <c r="W115" s="1" t="s">
        <v>10</v>
      </c>
      <c r="X115" s="1" t="s">
        <v>11</v>
      </c>
    </row>
    <row r="116" spans="1:37" s="1" customFormat="1" x14ac:dyDescent="0.25">
      <c r="A116"/>
      <c r="C116" s="1">
        <v>10</v>
      </c>
      <c r="D116" s="1" t="s">
        <v>25</v>
      </c>
      <c r="F116" s="2">
        <v>15</v>
      </c>
      <c r="H116" s="3">
        <f>F116*J116</f>
        <v>15</v>
      </c>
      <c r="I116" s="3">
        <v>4.5</v>
      </c>
      <c r="J116" s="1">
        <v>1</v>
      </c>
      <c r="K116" s="1" t="s">
        <v>13</v>
      </c>
      <c r="S116" s="1">
        <v>1</v>
      </c>
    </row>
    <row r="117" spans="1:37" s="1" customFormat="1" x14ac:dyDescent="0.25">
      <c r="A117"/>
      <c r="C117" s="1">
        <v>110</v>
      </c>
      <c r="D117" s="1" t="s">
        <v>26</v>
      </c>
      <c r="F117" s="2">
        <v>15</v>
      </c>
      <c r="H117" s="3">
        <f>F117*J117</f>
        <v>1515</v>
      </c>
      <c r="I117" s="3">
        <v>4.5</v>
      </c>
      <c r="J117" s="1">
        <v>101</v>
      </c>
      <c r="K117" s="1" t="s">
        <v>13</v>
      </c>
      <c r="P117" s="1">
        <v>21</v>
      </c>
      <c r="Q117" s="1">
        <v>55</v>
      </c>
      <c r="R117" s="1">
        <v>10</v>
      </c>
      <c r="S117" s="1">
        <v>15</v>
      </c>
    </row>
    <row r="118" spans="1:37" s="1" customFormat="1" x14ac:dyDescent="0.25">
      <c r="A118"/>
      <c r="C118" s="1">
        <v>190</v>
      </c>
      <c r="D118" s="1" t="s">
        <v>27</v>
      </c>
      <c r="F118" s="2">
        <v>15</v>
      </c>
      <c r="H118" s="3">
        <f>F118*J118</f>
        <v>4470</v>
      </c>
      <c r="I118" s="3">
        <v>4.5</v>
      </c>
      <c r="J118" s="1">
        <v>298</v>
      </c>
      <c r="K118" s="1" t="s">
        <v>13</v>
      </c>
      <c r="Q118" s="1">
        <v>202</v>
      </c>
      <c r="R118" s="1">
        <v>96</v>
      </c>
    </row>
    <row r="119" spans="1:37" s="1" customFormat="1" x14ac:dyDescent="0.25">
      <c r="A119"/>
      <c r="C119" s="1">
        <v>244</v>
      </c>
      <c r="D119" s="1" t="s">
        <v>36</v>
      </c>
      <c r="F119" s="2">
        <v>15</v>
      </c>
      <c r="H119" s="3">
        <f>F119*J119</f>
        <v>510</v>
      </c>
      <c r="I119" s="3">
        <v>4.5</v>
      </c>
      <c r="J119" s="1">
        <v>34</v>
      </c>
      <c r="K119" s="1" t="s">
        <v>13</v>
      </c>
      <c r="P119" s="1">
        <v>5</v>
      </c>
      <c r="Q119" s="1">
        <v>19</v>
      </c>
      <c r="T119" s="1">
        <v>10</v>
      </c>
    </row>
    <row r="120" spans="1:37" s="1" customFormat="1" x14ac:dyDescent="0.25">
      <c r="A120"/>
      <c r="C120" s="1">
        <v>320</v>
      </c>
      <c r="D120" s="1" t="s">
        <v>29</v>
      </c>
      <c r="F120" s="2">
        <v>15</v>
      </c>
      <c r="H120" s="3">
        <f>F120*J120</f>
        <v>1995</v>
      </c>
      <c r="I120" s="3">
        <v>4.5</v>
      </c>
      <c r="J120" s="1">
        <v>133</v>
      </c>
      <c r="K120" s="1" t="s">
        <v>13</v>
      </c>
      <c r="Q120" s="1">
        <v>69</v>
      </c>
      <c r="R120" s="1">
        <v>64</v>
      </c>
    </row>
    <row r="121" spans="1:37" s="1" customFormat="1" x14ac:dyDescent="0.25">
      <c r="A121"/>
      <c r="F121" s="2"/>
      <c r="H121" s="3">
        <f>F121*J121</f>
        <v>0</v>
      </c>
      <c r="I121" s="3"/>
    </row>
    <row r="122" spans="1:37" s="1" customFormat="1" x14ac:dyDescent="0.25">
      <c r="A122"/>
      <c r="B122" s="1" t="s">
        <v>15</v>
      </c>
      <c r="C122" s="1" t="s">
        <v>16</v>
      </c>
      <c r="D122" s="1" t="s">
        <v>17</v>
      </c>
      <c r="E122" s="1" t="s">
        <v>18</v>
      </c>
      <c r="F122" s="2" t="s">
        <v>16</v>
      </c>
      <c r="G122" s="1" t="s">
        <v>18</v>
      </c>
      <c r="H122" s="3" t="s">
        <v>107</v>
      </c>
      <c r="I122" s="3"/>
      <c r="J122" s="1" t="s">
        <v>16</v>
      </c>
      <c r="K122" s="1" t="s">
        <v>19</v>
      </c>
      <c r="L122" s="1" t="s">
        <v>18</v>
      </c>
      <c r="M122" s="1" t="s">
        <v>20</v>
      </c>
      <c r="N122" s="1" t="s">
        <v>20</v>
      </c>
      <c r="O122" s="1" t="s">
        <v>20</v>
      </c>
      <c r="P122" s="1" t="s">
        <v>20</v>
      </c>
      <c r="Q122" s="1" t="s">
        <v>20</v>
      </c>
      <c r="R122" s="1" t="s">
        <v>20</v>
      </c>
      <c r="S122" s="1" t="s">
        <v>20</v>
      </c>
      <c r="T122" s="1" t="s">
        <v>20</v>
      </c>
      <c r="U122" s="1" t="s">
        <v>20</v>
      </c>
      <c r="V122" s="1" t="s">
        <v>20</v>
      </c>
      <c r="W122" s="1" t="s">
        <v>20</v>
      </c>
      <c r="X122" s="1" t="s">
        <v>20</v>
      </c>
      <c r="Y122" s="1" t="s">
        <v>20</v>
      </c>
      <c r="Z122" s="1" t="s">
        <v>20</v>
      </c>
      <c r="AA122" s="1" t="s">
        <v>20</v>
      </c>
      <c r="AB122" s="1" t="s">
        <v>20</v>
      </c>
      <c r="AC122" s="1" t="s">
        <v>20</v>
      </c>
      <c r="AD122" s="1" t="s">
        <v>20</v>
      </c>
      <c r="AE122" s="1" t="s">
        <v>20</v>
      </c>
      <c r="AF122" s="1" t="s">
        <v>20</v>
      </c>
      <c r="AG122" s="1" t="s">
        <v>20</v>
      </c>
      <c r="AH122" s="1" t="s">
        <v>20</v>
      </c>
      <c r="AI122" s="1" t="s">
        <v>20</v>
      </c>
      <c r="AJ122" s="1" t="s">
        <v>20</v>
      </c>
      <c r="AK122" s="1" t="s">
        <v>20</v>
      </c>
    </row>
    <row r="123" spans="1:37" s="1" customFormat="1" x14ac:dyDescent="0.25">
      <c r="A123"/>
      <c r="B123" s="1">
        <v>999890</v>
      </c>
      <c r="D123" s="1" t="s">
        <v>103</v>
      </c>
      <c r="E123" s="1" t="s">
        <v>104</v>
      </c>
      <c r="F123" s="2" t="s">
        <v>105</v>
      </c>
      <c r="H123" s="3" t="s">
        <v>107</v>
      </c>
      <c r="I123" s="3"/>
      <c r="N123" s="1" t="s">
        <v>1</v>
      </c>
      <c r="O123" s="1" t="s">
        <v>2</v>
      </c>
      <c r="P123" s="1" t="s">
        <v>3</v>
      </c>
      <c r="Q123" s="1" t="s">
        <v>4</v>
      </c>
      <c r="R123" s="1" t="s">
        <v>5</v>
      </c>
      <c r="S123" s="1" t="s">
        <v>6</v>
      </c>
      <c r="T123" s="1" t="s">
        <v>7</v>
      </c>
      <c r="U123" s="1" t="s">
        <v>8</v>
      </c>
      <c r="V123" s="1" t="s">
        <v>9</v>
      </c>
      <c r="W123" s="1" t="s">
        <v>10</v>
      </c>
      <c r="X123" s="1" t="s">
        <v>11</v>
      </c>
    </row>
    <row r="124" spans="1:37" s="1" customFormat="1" x14ac:dyDescent="0.25">
      <c r="A124"/>
      <c r="C124" s="1">
        <v>11</v>
      </c>
      <c r="D124" s="1" t="s">
        <v>83</v>
      </c>
      <c r="F124" s="2">
        <v>10</v>
      </c>
      <c r="H124" s="3">
        <f>F124*J124</f>
        <v>1790</v>
      </c>
      <c r="I124" s="3">
        <v>4.5</v>
      </c>
      <c r="J124" s="1">
        <v>179</v>
      </c>
      <c r="K124" s="1" t="s">
        <v>13</v>
      </c>
      <c r="Q124" s="1">
        <v>32</v>
      </c>
      <c r="R124" s="1">
        <v>47</v>
      </c>
      <c r="S124" s="1">
        <v>61</v>
      </c>
      <c r="T124" s="1">
        <v>39</v>
      </c>
    </row>
    <row r="125" spans="1:37" s="1" customFormat="1" x14ac:dyDescent="0.25">
      <c r="A125"/>
      <c r="C125" s="1">
        <v>13</v>
      </c>
      <c r="D125" s="1" t="s">
        <v>106</v>
      </c>
      <c r="F125" s="2">
        <v>10</v>
      </c>
      <c r="H125" s="3">
        <f>F125*J125</f>
        <v>1870</v>
      </c>
      <c r="I125" s="3">
        <v>4.5</v>
      </c>
      <c r="J125" s="1">
        <v>187</v>
      </c>
      <c r="K125" s="1" t="s">
        <v>13</v>
      </c>
      <c r="Q125" s="1">
        <v>25</v>
      </c>
      <c r="R125" s="1">
        <v>54</v>
      </c>
      <c r="S125" s="1">
        <v>59</v>
      </c>
      <c r="T125" s="1">
        <v>49</v>
      </c>
    </row>
    <row r="126" spans="1:37" s="1" customFormat="1" x14ac:dyDescent="0.25">
      <c r="A126"/>
      <c r="C126" s="1">
        <v>17</v>
      </c>
      <c r="D126" s="1" t="s">
        <v>35</v>
      </c>
      <c r="F126" s="2">
        <v>10</v>
      </c>
      <c r="H126" s="3">
        <f>F126*J126</f>
        <v>1150</v>
      </c>
      <c r="I126" s="3">
        <v>4.5</v>
      </c>
      <c r="J126" s="1">
        <v>115</v>
      </c>
      <c r="K126" s="1" t="s">
        <v>13</v>
      </c>
      <c r="Q126" s="1">
        <v>14</v>
      </c>
      <c r="R126" s="1">
        <v>35</v>
      </c>
      <c r="S126" s="1">
        <v>42</v>
      </c>
      <c r="T126" s="1">
        <v>24</v>
      </c>
    </row>
    <row r="127" spans="1:37" s="1" customFormat="1" x14ac:dyDescent="0.25">
      <c r="A127"/>
      <c r="C127" s="1">
        <v>320</v>
      </c>
      <c r="D127" s="1" t="s">
        <v>29</v>
      </c>
      <c r="F127" s="2">
        <v>10</v>
      </c>
      <c r="H127" s="3">
        <f>F127*J127</f>
        <v>1620</v>
      </c>
      <c r="I127" s="3">
        <v>4.5</v>
      </c>
      <c r="J127" s="1">
        <v>162</v>
      </c>
      <c r="K127" s="1" t="s">
        <v>13</v>
      </c>
      <c r="Q127" s="1">
        <v>32</v>
      </c>
      <c r="R127" s="1">
        <v>40</v>
      </c>
      <c r="S127" s="1">
        <v>58</v>
      </c>
      <c r="T127" s="1">
        <v>31</v>
      </c>
      <c r="V127" s="1">
        <v>1</v>
      </c>
    </row>
    <row r="128" spans="1:37" s="1" customFormat="1" x14ac:dyDescent="0.25">
      <c r="A128"/>
      <c r="F128" s="2"/>
      <c r="H128" s="3" t="s">
        <v>107</v>
      </c>
      <c r="I128" s="3"/>
      <c r="J128" s="6" t="s">
        <v>107</v>
      </c>
    </row>
    <row r="129" spans="1:37" s="1" customFormat="1" x14ac:dyDescent="0.25">
      <c r="A129"/>
      <c r="B129" s="1" t="s">
        <v>15</v>
      </c>
      <c r="C129" s="1" t="s">
        <v>16</v>
      </c>
      <c r="D129" s="1" t="s">
        <v>17</v>
      </c>
      <c r="E129" s="1" t="s">
        <v>18</v>
      </c>
      <c r="F129" s="2" t="s">
        <v>16</v>
      </c>
      <c r="G129" s="1" t="s">
        <v>18</v>
      </c>
      <c r="H129" s="3" t="s">
        <v>107</v>
      </c>
      <c r="I129" s="3"/>
      <c r="J129" s="1" t="s">
        <v>16</v>
      </c>
      <c r="K129" s="1" t="s">
        <v>19</v>
      </c>
      <c r="L129" s="1" t="s">
        <v>18</v>
      </c>
      <c r="M129" s="1" t="s">
        <v>20</v>
      </c>
      <c r="N129" s="1" t="s">
        <v>20</v>
      </c>
      <c r="O129" s="1" t="s">
        <v>20</v>
      </c>
      <c r="P129" s="1" t="s">
        <v>20</v>
      </c>
      <c r="Q129" s="1" t="s">
        <v>20</v>
      </c>
      <c r="R129" s="1" t="s">
        <v>20</v>
      </c>
      <c r="S129" s="1" t="s">
        <v>20</v>
      </c>
      <c r="T129" s="1" t="s">
        <v>20</v>
      </c>
      <c r="U129" s="1" t="s">
        <v>20</v>
      </c>
      <c r="V129" s="1" t="s">
        <v>20</v>
      </c>
      <c r="W129" s="1" t="s">
        <v>20</v>
      </c>
      <c r="X129" s="1" t="s">
        <v>20</v>
      </c>
      <c r="Y129" s="1" t="s">
        <v>20</v>
      </c>
      <c r="Z129" s="1" t="s">
        <v>20</v>
      </c>
      <c r="AA129" s="1" t="s">
        <v>20</v>
      </c>
      <c r="AB129" s="1" t="s">
        <v>20</v>
      </c>
      <c r="AC129" s="1" t="s">
        <v>20</v>
      </c>
      <c r="AD129" s="1" t="s">
        <v>20</v>
      </c>
      <c r="AE129" s="1" t="s">
        <v>20</v>
      </c>
      <c r="AF129" s="1" t="s">
        <v>20</v>
      </c>
      <c r="AG129" s="1" t="s">
        <v>20</v>
      </c>
      <c r="AH129" s="1" t="s">
        <v>20</v>
      </c>
      <c r="AI129" s="1" t="s">
        <v>20</v>
      </c>
      <c r="AJ129" s="1" t="s">
        <v>20</v>
      </c>
      <c r="AK129" s="1" t="s">
        <v>20</v>
      </c>
    </row>
    <row r="130" spans="1:37" x14ac:dyDescent="0.25">
      <c r="H130" s="3">
        <f>F130*J130</f>
        <v>0</v>
      </c>
      <c r="I130" s="11"/>
    </row>
    <row r="131" spans="1:37" x14ac:dyDescent="0.25">
      <c r="H131" s="3">
        <f>F131*J131</f>
        <v>0</v>
      </c>
      <c r="I131" s="11"/>
    </row>
    <row r="132" spans="1:37" x14ac:dyDescent="0.25">
      <c r="H132" s="4">
        <f>SUM(H3:H131)</f>
        <v>258231</v>
      </c>
      <c r="I132" s="4"/>
      <c r="J132">
        <f>SUM(J3:J131)</f>
        <v>14476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K61"/>
  <sheetViews>
    <sheetView workbookViewId="0">
      <selection activeCell="J1" sqref="J1:J1048576"/>
    </sheetView>
  </sheetViews>
  <sheetFormatPr defaultRowHeight="15" x14ac:dyDescent="0.25"/>
  <cols>
    <col min="1" max="1" width="17.140625" customWidth="1"/>
    <col min="2" max="2" width="8.7109375" bestFit="1" customWidth="1"/>
    <col min="3" max="3" width="4.85546875" bestFit="1" customWidth="1"/>
    <col min="4" max="4" width="14.7109375" bestFit="1" customWidth="1"/>
    <col min="5" max="5" width="3.7109375" bestFit="1" customWidth="1"/>
    <col min="6" max="6" width="11.28515625" customWidth="1"/>
    <col min="7" max="7" width="2" bestFit="1" customWidth="1"/>
    <col min="8" max="8" width="15.28515625" customWidth="1"/>
    <col min="9" max="9" width="12.140625" customWidth="1"/>
    <col min="10" max="10" width="15.42578125" customWidth="1"/>
    <col min="11" max="11" width="7.7109375" bestFit="1" customWidth="1"/>
    <col min="12" max="12" width="2" bestFit="1" customWidth="1"/>
    <col min="13" max="13" width="3.42578125" bestFit="1" customWidth="1"/>
    <col min="14" max="14" width="3.85546875" bestFit="1" customWidth="1"/>
    <col min="15" max="19" width="4" bestFit="1" customWidth="1"/>
    <col min="20" max="37" width="3.42578125" bestFit="1" customWidth="1"/>
  </cols>
  <sheetData>
    <row r="1" spans="1:37" x14ac:dyDescent="0.25">
      <c r="F1" s="13" t="s">
        <v>118</v>
      </c>
      <c r="H1" s="13" t="s">
        <v>119</v>
      </c>
      <c r="I1" s="13" t="s">
        <v>120</v>
      </c>
      <c r="J1" s="13" t="s">
        <v>121</v>
      </c>
    </row>
    <row r="2" spans="1:37" s="1" customFormat="1" x14ac:dyDescent="0.25">
      <c r="B2" s="1" t="s">
        <v>21</v>
      </c>
      <c r="D2" s="1" t="s">
        <v>0</v>
      </c>
      <c r="F2" s="2"/>
      <c r="H2" s="3">
        <f>F2*J2</f>
        <v>0</v>
      </c>
      <c r="I2" s="3"/>
      <c r="N2" s="1" t="s">
        <v>11</v>
      </c>
      <c r="O2" s="1" t="s">
        <v>22</v>
      </c>
      <c r="P2" s="1" t="s">
        <v>23</v>
      </c>
      <c r="Q2" s="1" t="s">
        <v>4</v>
      </c>
      <c r="R2" s="1" t="s">
        <v>5</v>
      </c>
      <c r="S2" s="1" t="s">
        <v>6</v>
      </c>
      <c r="T2" s="1" t="s">
        <v>7</v>
      </c>
      <c r="U2" s="1" t="s">
        <v>8</v>
      </c>
      <c r="V2" s="1" t="s">
        <v>9</v>
      </c>
      <c r="W2" s="1" t="s">
        <v>10</v>
      </c>
    </row>
    <row r="3" spans="1:37" s="1" customFormat="1" x14ac:dyDescent="0.25">
      <c r="C3" s="1">
        <v>199</v>
      </c>
      <c r="D3" s="1" t="s">
        <v>12</v>
      </c>
      <c r="F3" s="2">
        <v>22</v>
      </c>
      <c r="H3" s="3">
        <f>F3*J3</f>
        <v>15884</v>
      </c>
      <c r="I3" s="3">
        <v>4</v>
      </c>
      <c r="J3" s="1">
        <v>722</v>
      </c>
      <c r="K3" s="1" t="s">
        <v>13</v>
      </c>
      <c r="O3" s="1">
        <v>158</v>
      </c>
      <c r="P3" s="1">
        <v>112</v>
      </c>
      <c r="Q3" s="1">
        <v>94</v>
      </c>
      <c r="R3" s="1">
        <v>224</v>
      </c>
      <c r="S3" s="1">
        <v>97</v>
      </c>
      <c r="T3" s="1">
        <v>37</v>
      </c>
    </row>
    <row r="4" spans="1:37" s="1" customFormat="1" x14ac:dyDescent="0.25">
      <c r="C4" s="1">
        <v>815</v>
      </c>
      <c r="D4" s="1" t="s">
        <v>14</v>
      </c>
      <c r="F4" s="2">
        <v>22</v>
      </c>
      <c r="H4" s="3">
        <f>F4*J4</f>
        <v>16830</v>
      </c>
      <c r="I4" s="3">
        <v>4</v>
      </c>
      <c r="J4" s="1">
        <v>765</v>
      </c>
      <c r="K4" s="1" t="s">
        <v>13</v>
      </c>
      <c r="O4" s="1">
        <v>172</v>
      </c>
      <c r="P4" s="1">
        <v>154</v>
      </c>
      <c r="Q4" s="1">
        <v>104</v>
      </c>
      <c r="R4" s="1">
        <v>149</v>
      </c>
      <c r="S4" s="1">
        <v>129</v>
      </c>
      <c r="T4" s="1">
        <v>57</v>
      </c>
    </row>
    <row r="5" spans="1:37" s="1" customFormat="1" x14ac:dyDescent="0.25">
      <c r="F5" s="2"/>
      <c r="H5" s="3">
        <f>F5*J5</f>
        <v>0</v>
      </c>
      <c r="I5" s="3" t="s">
        <v>107</v>
      </c>
    </row>
    <row r="6" spans="1:37" s="1" customFormat="1" x14ac:dyDescent="0.25">
      <c r="B6" s="1" t="s">
        <v>15</v>
      </c>
      <c r="C6" s="1" t="s">
        <v>16</v>
      </c>
      <c r="D6" s="1" t="s">
        <v>17</v>
      </c>
      <c r="E6" s="1" t="s">
        <v>18</v>
      </c>
      <c r="F6" s="2" t="s">
        <v>16</v>
      </c>
      <c r="G6" s="1" t="s">
        <v>18</v>
      </c>
      <c r="H6" s="3" t="s">
        <v>107</v>
      </c>
      <c r="I6" s="3" t="s">
        <v>107</v>
      </c>
      <c r="J6" s="1" t="s">
        <v>16</v>
      </c>
      <c r="K6" s="1" t="s">
        <v>19</v>
      </c>
      <c r="L6" s="1" t="s">
        <v>18</v>
      </c>
      <c r="M6" s="1" t="s">
        <v>20</v>
      </c>
      <c r="N6" s="1" t="s">
        <v>20</v>
      </c>
      <c r="O6" s="1" t="s">
        <v>20</v>
      </c>
      <c r="P6" s="1" t="s">
        <v>20</v>
      </c>
      <c r="Q6" s="1" t="s">
        <v>20</v>
      </c>
      <c r="R6" s="1" t="s">
        <v>20</v>
      </c>
      <c r="S6" s="1" t="s">
        <v>20</v>
      </c>
      <c r="T6" s="1" t="s">
        <v>20</v>
      </c>
      <c r="U6" s="1" t="s">
        <v>20</v>
      </c>
      <c r="V6" s="1" t="s">
        <v>20</v>
      </c>
      <c r="W6" s="1" t="s">
        <v>20</v>
      </c>
      <c r="X6" s="1" t="s">
        <v>20</v>
      </c>
      <c r="Y6" s="1" t="s">
        <v>20</v>
      </c>
      <c r="Z6" s="1" t="s">
        <v>20</v>
      </c>
      <c r="AA6" s="1" t="s">
        <v>20</v>
      </c>
      <c r="AB6" s="1" t="s">
        <v>20</v>
      </c>
      <c r="AC6" s="1" t="s">
        <v>20</v>
      </c>
      <c r="AD6" s="1" t="s">
        <v>20</v>
      </c>
      <c r="AE6" s="1" t="s">
        <v>20</v>
      </c>
      <c r="AF6" s="1" t="s">
        <v>20</v>
      </c>
      <c r="AG6" s="1" t="s">
        <v>20</v>
      </c>
      <c r="AH6" s="1" t="s">
        <v>20</v>
      </c>
      <c r="AI6" s="1" t="s">
        <v>20</v>
      </c>
      <c r="AJ6" s="1" t="s">
        <v>20</v>
      </c>
      <c r="AK6" s="1" t="s">
        <v>20</v>
      </c>
    </row>
    <row r="7" spans="1:37" s="1" customFormat="1" x14ac:dyDescent="0.25">
      <c r="B7" s="1" t="s">
        <v>38</v>
      </c>
      <c r="D7" s="1" t="s">
        <v>37</v>
      </c>
      <c r="E7" s="1" t="s">
        <v>4</v>
      </c>
      <c r="F7" s="2"/>
      <c r="H7" s="3">
        <f>F7*J7</f>
        <v>0</v>
      </c>
      <c r="I7" s="3" t="s">
        <v>107</v>
      </c>
      <c r="N7" s="1" t="s">
        <v>11</v>
      </c>
      <c r="O7" s="1" t="s">
        <v>22</v>
      </c>
      <c r="P7" s="1" t="s">
        <v>23</v>
      </c>
      <c r="Q7" s="1" t="s">
        <v>4</v>
      </c>
      <c r="R7" s="1" t="s">
        <v>5</v>
      </c>
      <c r="S7" s="1" t="s">
        <v>6</v>
      </c>
      <c r="T7" s="1" t="s">
        <v>7</v>
      </c>
      <c r="U7" s="1" t="s">
        <v>8</v>
      </c>
      <c r="V7" s="1" t="s">
        <v>9</v>
      </c>
      <c r="W7" s="1" t="s">
        <v>10</v>
      </c>
    </row>
    <row r="8" spans="1:37" s="1" customFormat="1" x14ac:dyDescent="0.25">
      <c r="C8" s="1">
        <v>10</v>
      </c>
      <c r="D8" s="1" t="s">
        <v>25</v>
      </c>
      <c r="F8" s="2">
        <v>23</v>
      </c>
      <c r="H8" s="3">
        <f>F8*J8</f>
        <v>10603</v>
      </c>
      <c r="I8" s="3">
        <v>4</v>
      </c>
      <c r="J8" s="1">
        <v>461</v>
      </c>
      <c r="K8" s="1" t="s">
        <v>13</v>
      </c>
      <c r="O8" s="1">
        <v>102</v>
      </c>
      <c r="P8" s="1">
        <v>167</v>
      </c>
      <c r="Q8" s="1">
        <v>30</v>
      </c>
      <c r="R8" s="1">
        <v>83</v>
      </c>
      <c r="S8" s="1">
        <v>38</v>
      </c>
      <c r="T8" s="1">
        <v>41</v>
      </c>
    </row>
    <row r="9" spans="1:37" s="1" customFormat="1" x14ac:dyDescent="0.25">
      <c r="C9" s="1">
        <v>110</v>
      </c>
      <c r="D9" s="1" t="s">
        <v>26</v>
      </c>
      <c r="F9" s="2">
        <v>22.5</v>
      </c>
      <c r="H9" s="3">
        <f>F9*J9</f>
        <v>2407.5</v>
      </c>
      <c r="I9" s="3">
        <v>4</v>
      </c>
      <c r="J9" s="1">
        <v>107</v>
      </c>
      <c r="K9" s="1" t="s">
        <v>13</v>
      </c>
      <c r="O9" s="1">
        <v>20</v>
      </c>
      <c r="P9" s="1">
        <v>6</v>
      </c>
      <c r="Q9" s="1">
        <v>2</v>
      </c>
      <c r="R9" s="1">
        <v>4</v>
      </c>
      <c r="S9" s="1">
        <v>38</v>
      </c>
      <c r="T9" s="1">
        <v>37</v>
      </c>
    </row>
    <row r="10" spans="1:37" s="1" customFormat="1" x14ac:dyDescent="0.25">
      <c r="C10" s="1">
        <v>190</v>
      </c>
      <c r="D10" s="1" t="s">
        <v>27</v>
      </c>
      <c r="F10" s="2">
        <v>22.5</v>
      </c>
      <c r="H10" s="3">
        <f>F10*J10</f>
        <v>4792.5</v>
      </c>
      <c r="I10" s="3">
        <v>4</v>
      </c>
      <c r="J10" s="1">
        <v>213</v>
      </c>
      <c r="K10" s="1" t="s">
        <v>13</v>
      </c>
      <c r="O10" s="1">
        <v>3</v>
      </c>
      <c r="P10" s="1">
        <v>46</v>
      </c>
      <c r="Q10" s="1">
        <v>38</v>
      </c>
      <c r="R10" s="1">
        <v>90</v>
      </c>
      <c r="S10" s="1">
        <v>15</v>
      </c>
      <c r="T10" s="1">
        <v>21</v>
      </c>
    </row>
    <row r="11" spans="1:37" s="1" customFormat="1" x14ac:dyDescent="0.25">
      <c r="A11"/>
      <c r="C11" s="1">
        <v>244</v>
      </c>
      <c r="D11" s="1" t="s">
        <v>36</v>
      </c>
      <c r="F11" s="2">
        <v>22.5</v>
      </c>
      <c r="H11" s="3">
        <f>F11*J11</f>
        <v>3217.5</v>
      </c>
      <c r="I11" s="3">
        <v>4</v>
      </c>
      <c r="J11" s="1">
        <v>143</v>
      </c>
      <c r="K11" s="1" t="s">
        <v>13</v>
      </c>
      <c r="O11" s="1">
        <v>34</v>
      </c>
      <c r="P11" s="1">
        <v>64</v>
      </c>
      <c r="Q11" s="1">
        <v>5</v>
      </c>
      <c r="R11" s="1">
        <v>9</v>
      </c>
      <c r="S11" s="1">
        <v>16</v>
      </c>
      <c r="T11" s="1">
        <v>15</v>
      </c>
    </row>
    <row r="12" spans="1:37" s="1" customFormat="1" x14ac:dyDescent="0.25">
      <c r="C12" s="1">
        <v>320</v>
      </c>
      <c r="D12" s="1" t="s">
        <v>29</v>
      </c>
      <c r="F12" s="2">
        <v>22.5</v>
      </c>
      <c r="H12" s="3">
        <f>F12*J12</f>
        <v>2542.5</v>
      </c>
      <c r="I12" s="3">
        <v>4</v>
      </c>
      <c r="J12" s="1">
        <v>113</v>
      </c>
      <c r="K12" s="1" t="s">
        <v>13</v>
      </c>
      <c r="O12" s="1">
        <v>21</v>
      </c>
      <c r="P12" s="1">
        <v>26</v>
      </c>
      <c r="Q12" s="1">
        <v>10</v>
      </c>
      <c r="R12" s="1">
        <v>16</v>
      </c>
      <c r="S12" s="1">
        <v>26</v>
      </c>
      <c r="T12" s="1">
        <v>14</v>
      </c>
    </row>
    <row r="13" spans="1:37" s="1" customFormat="1" x14ac:dyDescent="0.25">
      <c r="C13" s="1">
        <v>911</v>
      </c>
      <c r="D13" s="1" t="s">
        <v>32</v>
      </c>
      <c r="F13" s="2">
        <v>22.5</v>
      </c>
      <c r="H13" s="3">
        <f>F13*J13</f>
        <v>3375</v>
      </c>
      <c r="I13" s="3">
        <v>4</v>
      </c>
      <c r="J13" s="1">
        <v>150</v>
      </c>
      <c r="K13" s="1" t="s">
        <v>13</v>
      </c>
      <c r="O13" s="1">
        <v>31</v>
      </c>
      <c r="P13" s="1">
        <v>39</v>
      </c>
      <c r="Q13" s="1">
        <v>32</v>
      </c>
      <c r="R13" s="1">
        <v>21</v>
      </c>
      <c r="S13" s="1">
        <v>16</v>
      </c>
      <c r="T13" s="1">
        <v>11</v>
      </c>
    </row>
    <row r="14" spans="1:37" s="1" customFormat="1" x14ac:dyDescent="0.25">
      <c r="F14" s="2"/>
      <c r="H14" s="3">
        <f>F14*J14</f>
        <v>0</v>
      </c>
      <c r="I14" s="3" t="s">
        <v>107</v>
      </c>
    </row>
    <row r="15" spans="1:37" s="1" customFormat="1" x14ac:dyDescent="0.25">
      <c r="B15" s="1" t="s">
        <v>15</v>
      </c>
      <c r="C15" s="1" t="s">
        <v>16</v>
      </c>
      <c r="D15" s="1" t="s">
        <v>17</v>
      </c>
      <c r="E15" s="1" t="s">
        <v>18</v>
      </c>
      <c r="F15" s="2" t="s">
        <v>16</v>
      </c>
      <c r="G15" s="1" t="s">
        <v>18</v>
      </c>
      <c r="H15" s="3" t="s">
        <v>107</v>
      </c>
      <c r="I15" s="3" t="s">
        <v>107</v>
      </c>
      <c r="J15" s="1" t="s">
        <v>16</v>
      </c>
      <c r="K15" s="1" t="s">
        <v>19</v>
      </c>
      <c r="L15" s="1" t="s">
        <v>18</v>
      </c>
      <c r="M15" s="1" t="s">
        <v>20</v>
      </c>
      <c r="N15" s="1" t="s">
        <v>20</v>
      </c>
      <c r="O15" s="1" t="s">
        <v>20</v>
      </c>
      <c r="P15" s="1" t="s">
        <v>20</v>
      </c>
      <c r="Q15" s="1" t="s">
        <v>20</v>
      </c>
      <c r="R15" s="1" t="s">
        <v>20</v>
      </c>
      <c r="S15" s="1" t="s">
        <v>20</v>
      </c>
      <c r="T15" s="1" t="s">
        <v>20</v>
      </c>
      <c r="U15" s="1" t="s">
        <v>20</v>
      </c>
      <c r="V15" s="1" t="s">
        <v>20</v>
      </c>
      <c r="W15" s="1" t="s">
        <v>20</v>
      </c>
      <c r="X15" s="1" t="s">
        <v>20</v>
      </c>
      <c r="Y15" s="1" t="s">
        <v>20</v>
      </c>
      <c r="Z15" s="1" t="s">
        <v>20</v>
      </c>
      <c r="AA15" s="1" t="s">
        <v>20</v>
      </c>
      <c r="AB15" s="1" t="s">
        <v>20</v>
      </c>
      <c r="AC15" s="1" t="s">
        <v>20</v>
      </c>
      <c r="AD15" s="1" t="s">
        <v>20</v>
      </c>
      <c r="AE15" s="1" t="s">
        <v>20</v>
      </c>
      <c r="AF15" s="1" t="s">
        <v>20</v>
      </c>
      <c r="AG15" s="1" t="s">
        <v>20</v>
      </c>
      <c r="AH15" s="1" t="s">
        <v>20</v>
      </c>
      <c r="AI15" s="1" t="s">
        <v>20</v>
      </c>
      <c r="AJ15" s="1" t="s">
        <v>20</v>
      </c>
      <c r="AK15" s="1" t="s">
        <v>20</v>
      </c>
    </row>
    <row r="16" spans="1:37" s="1" customFormat="1" x14ac:dyDescent="0.25">
      <c r="B16" s="1" t="s">
        <v>44</v>
      </c>
      <c r="D16" s="1" t="s">
        <v>39</v>
      </c>
      <c r="F16" s="2"/>
      <c r="H16" s="3">
        <f>F16*J16</f>
        <v>0</v>
      </c>
      <c r="I16" s="3" t="s">
        <v>107</v>
      </c>
      <c r="N16" s="1" t="s">
        <v>11</v>
      </c>
      <c r="O16" s="1" t="s">
        <v>22</v>
      </c>
      <c r="P16" s="1" t="s">
        <v>23</v>
      </c>
      <c r="Q16" s="1" t="s">
        <v>4</v>
      </c>
      <c r="R16" s="1" t="s">
        <v>5</v>
      </c>
      <c r="S16" s="1" t="s">
        <v>6</v>
      </c>
      <c r="T16" s="1" t="s">
        <v>7</v>
      </c>
      <c r="U16" s="1" t="s">
        <v>8</v>
      </c>
      <c r="V16" s="1" t="s">
        <v>9</v>
      </c>
      <c r="W16" s="1" t="s">
        <v>10</v>
      </c>
    </row>
    <row r="17" spans="1:37" s="1" customFormat="1" x14ac:dyDescent="0.25">
      <c r="C17" s="1">
        <v>10</v>
      </c>
      <c r="D17" s="1" t="s">
        <v>25</v>
      </c>
      <c r="F17" s="2">
        <v>19</v>
      </c>
      <c r="H17" s="3">
        <f>F17*J17</f>
        <v>2356</v>
      </c>
      <c r="I17" s="3">
        <v>4</v>
      </c>
      <c r="J17" s="1">
        <v>124</v>
      </c>
      <c r="K17" s="1" t="s">
        <v>13</v>
      </c>
      <c r="O17" s="1">
        <v>54</v>
      </c>
      <c r="P17" s="1">
        <v>63</v>
      </c>
      <c r="T17" s="1">
        <v>7</v>
      </c>
    </row>
    <row r="18" spans="1:37" s="1" customFormat="1" x14ac:dyDescent="0.25">
      <c r="C18" s="1">
        <v>110</v>
      </c>
      <c r="D18" s="1" t="s">
        <v>26</v>
      </c>
      <c r="F18" s="2">
        <v>19</v>
      </c>
      <c r="H18" s="3">
        <f>F18*J18</f>
        <v>5738</v>
      </c>
      <c r="I18" s="3">
        <v>4</v>
      </c>
      <c r="J18" s="1">
        <v>302</v>
      </c>
      <c r="K18" s="1" t="s">
        <v>13</v>
      </c>
      <c r="O18" s="1">
        <v>14</v>
      </c>
      <c r="P18" s="1">
        <v>64</v>
      </c>
      <c r="Q18" s="1">
        <v>64</v>
      </c>
      <c r="R18" s="1">
        <v>40</v>
      </c>
      <c r="S18" s="1">
        <v>79</v>
      </c>
      <c r="T18" s="1">
        <v>41</v>
      </c>
    </row>
    <row r="19" spans="1:37" s="1" customFormat="1" x14ac:dyDescent="0.25">
      <c r="C19" s="1">
        <v>19</v>
      </c>
      <c r="D19" s="1" t="s">
        <v>40</v>
      </c>
      <c r="F19" s="2">
        <v>19</v>
      </c>
      <c r="H19" s="3">
        <f>F19*J19</f>
        <v>1235</v>
      </c>
      <c r="I19" s="3">
        <v>4</v>
      </c>
      <c r="J19" s="1">
        <v>65</v>
      </c>
      <c r="K19" s="1" t="s">
        <v>13</v>
      </c>
      <c r="O19" s="1">
        <v>8</v>
      </c>
      <c r="P19" s="1">
        <v>28</v>
      </c>
      <c r="R19" s="1">
        <v>3</v>
      </c>
      <c r="S19" s="1">
        <v>20</v>
      </c>
      <c r="T19" s="1">
        <v>6</v>
      </c>
    </row>
    <row r="20" spans="1:37" s="1" customFormat="1" x14ac:dyDescent="0.25">
      <c r="C20" s="1">
        <v>190</v>
      </c>
      <c r="D20" s="1" t="s">
        <v>27</v>
      </c>
      <c r="F20" s="2">
        <v>19</v>
      </c>
      <c r="H20" s="3">
        <f>F20*J20</f>
        <v>7505</v>
      </c>
      <c r="I20" s="3">
        <v>4</v>
      </c>
      <c r="J20" s="1">
        <v>395</v>
      </c>
      <c r="K20" s="1" t="s">
        <v>13</v>
      </c>
      <c r="O20" s="1">
        <v>54</v>
      </c>
      <c r="P20" s="1">
        <v>69</v>
      </c>
      <c r="Q20" s="1">
        <v>86</v>
      </c>
      <c r="R20" s="1">
        <v>81</v>
      </c>
      <c r="S20" s="1">
        <v>81</v>
      </c>
      <c r="T20" s="1">
        <v>24</v>
      </c>
    </row>
    <row r="21" spans="1:37" s="1" customFormat="1" x14ac:dyDescent="0.25">
      <c r="A21"/>
      <c r="C21" s="1">
        <v>199</v>
      </c>
      <c r="D21" s="1" t="s">
        <v>12</v>
      </c>
      <c r="F21" s="2">
        <v>19</v>
      </c>
      <c r="H21" s="3">
        <f>F21*J21</f>
        <v>2812</v>
      </c>
      <c r="I21" s="3">
        <v>4</v>
      </c>
      <c r="J21" s="1">
        <v>148</v>
      </c>
      <c r="K21" s="1" t="s">
        <v>13</v>
      </c>
      <c r="O21" s="1">
        <v>18</v>
      </c>
      <c r="P21" s="1">
        <v>8</v>
      </c>
      <c r="Q21" s="1">
        <v>31</v>
      </c>
      <c r="R21" s="1">
        <v>41</v>
      </c>
      <c r="S21" s="1">
        <v>46</v>
      </c>
      <c r="T21" s="1">
        <v>4</v>
      </c>
    </row>
    <row r="22" spans="1:37" s="1" customFormat="1" x14ac:dyDescent="0.25">
      <c r="C22" s="1">
        <v>244</v>
      </c>
      <c r="D22" s="1" t="s">
        <v>36</v>
      </c>
      <c r="F22" s="2">
        <v>19</v>
      </c>
      <c r="H22" s="3">
        <f>F22*J22</f>
        <v>7676</v>
      </c>
      <c r="I22" s="3">
        <v>4</v>
      </c>
      <c r="J22" s="1">
        <v>404</v>
      </c>
      <c r="K22" s="1" t="s">
        <v>13</v>
      </c>
      <c r="O22" s="1">
        <v>16</v>
      </c>
      <c r="P22" s="1">
        <v>131</v>
      </c>
      <c r="Q22" s="1">
        <v>80</v>
      </c>
      <c r="R22" s="1">
        <v>63</v>
      </c>
      <c r="S22" s="1">
        <v>55</v>
      </c>
      <c r="T22" s="1">
        <v>59</v>
      </c>
    </row>
    <row r="23" spans="1:37" s="1" customFormat="1" x14ac:dyDescent="0.25">
      <c r="C23" s="1">
        <v>320</v>
      </c>
      <c r="D23" s="1" t="s">
        <v>29</v>
      </c>
      <c r="F23" s="2">
        <v>19</v>
      </c>
      <c r="H23" s="3">
        <f>F23*J23</f>
        <v>5206</v>
      </c>
      <c r="I23" s="3">
        <v>4</v>
      </c>
      <c r="J23" s="1">
        <v>274</v>
      </c>
      <c r="K23" s="1" t="s">
        <v>13</v>
      </c>
      <c r="O23" s="1">
        <v>42</v>
      </c>
      <c r="P23" s="1">
        <v>70</v>
      </c>
      <c r="Q23" s="1">
        <v>57</v>
      </c>
      <c r="R23" s="1">
        <v>18</v>
      </c>
      <c r="S23" s="1">
        <v>62</v>
      </c>
      <c r="T23" s="1">
        <v>25</v>
      </c>
    </row>
    <row r="24" spans="1:37" s="1" customFormat="1" x14ac:dyDescent="0.25">
      <c r="C24" s="1" t="s">
        <v>30</v>
      </c>
      <c r="D24" s="1" t="s">
        <v>31</v>
      </c>
      <c r="F24" s="2">
        <v>19</v>
      </c>
      <c r="H24" s="3">
        <f>F24*J24</f>
        <v>3629</v>
      </c>
      <c r="I24" s="3">
        <v>4</v>
      </c>
      <c r="J24" s="1">
        <v>191</v>
      </c>
      <c r="K24" s="1" t="s">
        <v>13</v>
      </c>
      <c r="O24" s="1">
        <v>13</v>
      </c>
      <c r="P24" s="1">
        <v>21</v>
      </c>
      <c r="Q24" s="1">
        <v>9</v>
      </c>
      <c r="R24" s="1">
        <v>32</v>
      </c>
      <c r="S24" s="1">
        <v>74</v>
      </c>
      <c r="T24" s="1">
        <v>42</v>
      </c>
    </row>
    <row r="25" spans="1:37" s="1" customFormat="1" x14ac:dyDescent="0.25">
      <c r="C25" s="1">
        <v>911</v>
      </c>
      <c r="D25" s="1" t="s">
        <v>32</v>
      </c>
      <c r="F25" s="2">
        <v>19</v>
      </c>
      <c r="H25" s="3">
        <f>F25*J25</f>
        <v>9063</v>
      </c>
      <c r="I25" s="3">
        <v>4</v>
      </c>
      <c r="J25" s="1">
        <v>477</v>
      </c>
      <c r="K25" s="1" t="s">
        <v>13</v>
      </c>
      <c r="O25" s="1">
        <v>76</v>
      </c>
      <c r="P25" s="1">
        <v>156</v>
      </c>
      <c r="Q25" s="1">
        <v>92</v>
      </c>
      <c r="R25" s="1">
        <v>52</v>
      </c>
      <c r="S25" s="1">
        <v>75</v>
      </c>
      <c r="T25" s="1">
        <v>26</v>
      </c>
    </row>
    <row r="26" spans="1:37" s="1" customFormat="1" x14ac:dyDescent="0.25">
      <c r="F26" s="2"/>
      <c r="H26" s="3">
        <f>F26*J26</f>
        <v>0</v>
      </c>
      <c r="I26" s="3" t="s">
        <v>107</v>
      </c>
    </row>
    <row r="27" spans="1:37" s="1" customFormat="1" x14ac:dyDescent="0.25">
      <c r="B27" s="1" t="s">
        <v>15</v>
      </c>
      <c r="C27" s="1" t="s">
        <v>16</v>
      </c>
      <c r="D27" s="1" t="s">
        <v>17</v>
      </c>
      <c r="E27" s="1" t="s">
        <v>18</v>
      </c>
      <c r="F27" s="2" t="s">
        <v>16</v>
      </c>
      <c r="G27" s="1" t="s">
        <v>18</v>
      </c>
      <c r="H27" s="3" t="s">
        <v>107</v>
      </c>
      <c r="I27" s="3" t="s">
        <v>107</v>
      </c>
      <c r="J27" s="1" t="s">
        <v>16</v>
      </c>
      <c r="K27" s="1" t="s">
        <v>19</v>
      </c>
      <c r="L27" s="1" t="s">
        <v>18</v>
      </c>
      <c r="M27" s="1" t="s">
        <v>20</v>
      </c>
      <c r="N27" s="1" t="s">
        <v>20</v>
      </c>
      <c r="O27" s="1" t="s">
        <v>20</v>
      </c>
      <c r="P27" s="1" t="s">
        <v>20</v>
      </c>
      <c r="Q27" s="1" t="s">
        <v>20</v>
      </c>
      <c r="R27" s="1" t="s">
        <v>20</v>
      </c>
      <c r="S27" s="1" t="s">
        <v>20</v>
      </c>
      <c r="T27" s="1" t="s">
        <v>20</v>
      </c>
      <c r="U27" s="1" t="s">
        <v>20</v>
      </c>
      <c r="V27" s="1" t="s">
        <v>20</v>
      </c>
      <c r="W27" s="1" t="s">
        <v>20</v>
      </c>
      <c r="X27" s="1" t="s">
        <v>20</v>
      </c>
      <c r="Y27" s="1" t="s">
        <v>20</v>
      </c>
      <c r="Z27" s="1" t="s">
        <v>20</v>
      </c>
      <c r="AA27" s="1" t="s">
        <v>20</v>
      </c>
      <c r="AB27" s="1" t="s">
        <v>20</v>
      </c>
      <c r="AC27" s="1" t="s">
        <v>20</v>
      </c>
      <c r="AD27" s="1" t="s">
        <v>20</v>
      </c>
      <c r="AE27" s="1" t="s">
        <v>20</v>
      </c>
      <c r="AF27" s="1" t="s">
        <v>20</v>
      </c>
      <c r="AG27" s="1" t="s">
        <v>20</v>
      </c>
      <c r="AH27" s="1" t="s">
        <v>20</v>
      </c>
      <c r="AI27" s="1" t="s">
        <v>20</v>
      </c>
      <c r="AJ27" s="1" t="s">
        <v>20</v>
      </c>
      <c r="AK27" s="1" t="s">
        <v>20</v>
      </c>
    </row>
    <row r="28" spans="1:37" s="1" customFormat="1" x14ac:dyDescent="0.25">
      <c r="B28" s="1" t="s">
        <v>46</v>
      </c>
      <c r="D28" s="1" t="s">
        <v>45</v>
      </c>
      <c r="F28" s="2"/>
      <c r="H28" s="3">
        <f>F28*J28</f>
        <v>0</v>
      </c>
      <c r="I28" s="3" t="s">
        <v>107</v>
      </c>
      <c r="N28" s="1" t="s">
        <v>11</v>
      </c>
      <c r="O28" s="1" t="s">
        <v>22</v>
      </c>
      <c r="P28" s="1" t="s">
        <v>23</v>
      </c>
      <c r="Q28" s="1" t="s">
        <v>4</v>
      </c>
      <c r="R28" s="1" t="s">
        <v>5</v>
      </c>
      <c r="S28" s="1" t="s">
        <v>6</v>
      </c>
      <c r="T28" s="1" t="s">
        <v>7</v>
      </c>
      <c r="U28" s="1" t="s">
        <v>8</v>
      </c>
      <c r="V28" s="1" t="s">
        <v>9</v>
      </c>
      <c r="W28" s="1" t="s">
        <v>10</v>
      </c>
    </row>
    <row r="29" spans="1:37" s="1" customFormat="1" x14ac:dyDescent="0.25">
      <c r="C29" s="1">
        <v>10</v>
      </c>
      <c r="D29" s="1" t="s">
        <v>25</v>
      </c>
      <c r="F29" s="2">
        <v>17</v>
      </c>
      <c r="H29" s="3">
        <f>F29*J29</f>
        <v>3859</v>
      </c>
      <c r="I29" s="3">
        <v>4</v>
      </c>
      <c r="J29" s="1">
        <v>227</v>
      </c>
      <c r="K29" s="1" t="s">
        <v>13</v>
      </c>
      <c r="O29" s="1">
        <v>40</v>
      </c>
      <c r="P29" s="1">
        <v>85</v>
      </c>
      <c r="Q29" s="1">
        <v>79</v>
      </c>
      <c r="S29" s="1">
        <v>18</v>
      </c>
      <c r="T29" s="1">
        <v>5</v>
      </c>
    </row>
    <row r="30" spans="1:37" s="1" customFormat="1" x14ac:dyDescent="0.25">
      <c r="C30" s="1">
        <v>110</v>
      </c>
      <c r="D30" s="1" t="s">
        <v>26</v>
      </c>
      <c r="F30" s="2">
        <v>17</v>
      </c>
      <c r="H30" s="3">
        <f>F30*J30</f>
        <v>6103</v>
      </c>
      <c r="I30" s="3">
        <v>4</v>
      </c>
      <c r="J30" s="1">
        <v>359</v>
      </c>
      <c r="K30" s="1" t="s">
        <v>13</v>
      </c>
      <c r="O30" s="1">
        <v>36</v>
      </c>
      <c r="P30" s="1">
        <v>88</v>
      </c>
      <c r="Q30" s="1">
        <v>64</v>
      </c>
      <c r="R30" s="1">
        <v>53</v>
      </c>
      <c r="S30" s="1">
        <v>91</v>
      </c>
      <c r="T30" s="1">
        <v>27</v>
      </c>
    </row>
    <row r="31" spans="1:37" s="1" customFormat="1" x14ac:dyDescent="0.25">
      <c r="C31" s="1">
        <v>190</v>
      </c>
      <c r="D31" s="1" t="s">
        <v>27</v>
      </c>
      <c r="F31" s="2">
        <v>17</v>
      </c>
      <c r="H31" s="3">
        <f>F31*J31</f>
        <v>6137</v>
      </c>
      <c r="I31" s="3">
        <v>4</v>
      </c>
      <c r="J31" s="1">
        <v>361</v>
      </c>
      <c r="K31" s="1" t="s">
        <v>13</v>
      </c>
      <c r="O31" s="1">
        <v>76</v>
      </c>
      <c r="P31" s="1">
        <v>17</v>
      </c>
      <c r="Q31" s="1">
        <v>112</v>
      </c>
      <c r="R31" s="1">
        <v>74</v>
      </c>
      <c r="S31" s="1">
        <v>62</v>
      </c>
      <c r="T31" s="1">
        <v>20</v>
      </c>
    </row>
    <row r="32" spans="1:37" s="1" customFormat="1" x14ac:dyDescent="0.25">
      <c r="A32"/>
      <c r="C32" s="1">
        <v>244</v>
      </c>
      <c r="D32" s="1" t="s">
        <v>36</v>
      </c>
      <c r="F32" s="2">
        <v>17</v>
      </c>
      <c r="H32" s="3">
        <f>F32*J32</f>
        <v>1309</v>
      </c>
      <c r="I32" s="3">
        <v>4</v>
      </c>
      <c r="J32" s="1">
        <v>77</v>
      </c>
      <c r="K32" s="1" t="s">
        <v>13</v>
      </c>
      <c r="O32" s="1">
        <v>7</v>
      </c>
      <c r="P32" s="1">
        <v>10</v>
      </c>
      <c r="Q32" s="1">
        <v>9</v>
      </c>
      <c r="R32" s="1">
        <v>2</v>
      </c>
      <c r="S32" s="1">
        <v>33</v>
      </c>
      <c r="T32" s="1">
        <v>16</v>
      </c>
    </row>
    <row r="33" spans="1:37" s="1" customFormat="1" x14ac:dyDescent="0.25">
      <c r="C33" s="1">
        <v>320</v>
      </c>
      <c r="D33" s="1" t="s">
        <v>29</v>
      </c>
      <c r="F33" s="2">
        <v>17</v>
      </c>
      <c r="H33" s="3">
        <f>F33*J33</f>
        <v>5525</v>
      </c>
      <c r="I33" s="3">
        <v>4</v>
      </c>
      <c r="J33" s="1">
        <v>325</v>
      </c>
      <c r="K33" s="1" t="s">
        <v>13</v>
      </c>
      <c r="O33" s="1">
        <v>26</v>
      </c>
      <c r="P33" s="1">
        <v>38</v>
      </c>
      <c r="Q33" s="1">
        <v>66</v>
      </c>
      <c r="R33" s="1">
        <v>84</v>
      </c>
      <c r="S33" s="1">
        <v>84</v>
      </c>
      <c r="T33" s="1">
        <v>27</v>
      </c>
    </row>
    <row r="34" spans="1:37" s="1" customFormat="1" x14ac:dyDescent="0.25">
      <c r="C34" s="1" t="s">
        <v>30</v>
      </c>
      <c r="D34" s="1" t="s">
        <v>31</v>
      </c>
      <c r="F34" s="2">
        <v>17</v>
      </c>
      <c r="H34" s="3">
        <f>F34*J34</f>
        <v>4267</v>
      </c>
      <c r="I34" s="3">
        <v>4</v>
      </c>
      <c r="J34" s="1">
        <v>251</v>
      </c>
      <c r="K34" s="1" t="s">
        <v>13</v>
      </c>
      <c r="O34" s="1">
        <v>36</v>
      </c>
      <c r="P34" s="1">
        <v>66</v>
      </c>
      <c r="Q34" s="1">
        <v>71</v>
      </c>
      <c r="R34" s="1">
        <v>34</v>
      </c>
      <c r="S34" s="1">
        <v>35</v>
      </c>
      <c r="T34" s="1">
        <v>9</v>
      </c>
    </row>
    <row r="35" spans="1:37" s="1" customFormat="1" x14ac:dyDescent="0.25">
      <c r="C35" s="1">
        <v>911</v>
      </c>
      <c r="D35" s="1" t="s">
        <v>32</v>
      </c>
      <c r="F35" s="2">
        <v>17</v>
      </c>
      <c r="H35" s="3">
        <f>F35*J35</f>
        <v>986</v>
      </c>
      <c r="I35" s="3">
        <v>4</v>
      </c>
      <c r="J35" s="1">
        <v>58</v>
      </c>
      <c r="K35" s="1" t="s">
        <v>13</v>
      </c>
      <c r="O35" s="1">
        <v>1</v>
      </c>
      <c r="P35" s="1">
        <v>18</v>
      </c>
      <c r="Q35" s="1">
        <v>4</v>
      </c>
      <c r="S35" s="1">
        <v>30</v>
      </c>
      <c r="T35" s="1">
        <v>5</v>
      </c>
    </row>
    <row r="36" spans="1:37" s="1" customFormat="1" x14ac:dyDescent="0.25">
      <c r="F36" s="2"/>
      <c r="H36" s="3">
        <f>F36*J36</f>
        <v>0</v>
      </c>
      <c r="I36" s="3" t="s">
        <v>107</v>
      </c>
    </row>
    <row r="37" spans="1:37" s="1" customFormat="1" x14ac:dyDescent="0.25">
      <c r="B37" s="1" t="s">
        <v>15</v>
      </c>
      <c r="C37" s="1" t="s">
        <v>16</v>
      </c>
      <c r="D37" s="1" t="s">
        <v>17</v>
      </c>
      <c r="E37" s="1" t="s">
        <v>18</v>
      </c>
      <c r="F37" s="2" t="s">
        <v>16</v>
      </c>
      <c r="G37" s="1" t="s">
        <v>18</v>
      </c>
      <c r="H37" s="3" t="s">
        <v>107</v>
      </c>
      <c r="I37" s="3" t="s">
        <v>107</v>
      </c>
      <c r="J37" s="1" t="s">
        <v>16</v>
      </c>
      <c r="K37" s="1" t="s">
        <v>19</v>
      </c>
      <c r="L37" s="1" t="s">
        <v>18</v>
      </c>
      <c r="M37" s="1" t="s">
        <v>20</v>
      </c>
      <c r="N37" s="1" t="s">
        <v>20</v>
      </c>
      <c r="O37" s="1" t="s">
        <v>20</v>
      </c>
      <c r="P37" s="1" t="s">
        <v>20</v>
      </c>
      <c r="Q37" s="1" t="s">
        <v>20</v>
      </c>
      <c r="R37" s="1" t="s">
        <v>20</v>
      </c>
      <c r="S37" s="1" t="s">
        <v>20</v>
      </c>
      <c r="T37" s="1" t="s">
        <v>20</v>
      </c>
      <c r="U37" s="1" t="s">
        <v>20</v>
      </c>
      <c r="V37" s="1" t="s">
        <v>20</v>
      </c>
      <c r="W37" s="1" t="s">
        <v>20</v>
      </c>
      <c r="X37" s="1" t="s">
        <v>20</v>
      </c>
      <c r="Y37" s="1" t="s">
        <v>20</v>
      </c>
      <c r="Z37" s="1" t="s">
        <v>20</v>
      </c>
      <c r="AA37" s="1" t="s">
        <v>20</v>
      </c>
      <c r="AB37" s="1" t="s">
        <v>20</v>
      </c>
      <c r="AC37" s="1" t="s">
        <v>20</v>
      </c>
      <c r="AD37" s="1" t="s">
        <v>20</v>
      </c>
      <c r="AE37" s="1" t="s">
        <v>20</v>
      </c>
      <c r="AF37" s="1" t="s">
        <v>20</v>
      </c>
      <c r="AG37" s="1" t="s">
        <v>20</v>
      </c>
      <c r="AH37" s="1" t="s">
        <v>20</v>
      </c>
      <c r="AI37" s="1" t="s">
        <v>20</v>
      </c>
      <c r="AJ37" s="1" t="s">
        <v>20</v>
      </c>
      <c r="AK37" s="1" t="s">
        <v>20</v>
      </c>
    </row>
    <row r="38" spans="1:37" s="1" customFormat="1" x14ac:dyDescent="0.25">
      <c r="B38" s="1" t="s">
        <v>47</v>
      </c>
      <c r="D38" s="1" t="s">
        <v>48</v>
      </c>
      <c r="F38" s="2"/>
      <c r="H38" s="3">
        <f>F38*J38</f>
        <v>0</v>
      </c>
      <c r="I38" s="3" t="s">
        <v>107</v>
      </c>
      <c r="N38" s="1" t="s">
        <v>11</v>
      </c>
      <c r="O38" s="1" t="s">
        <v>22</v>
      </c>
      <c r="P38" s="1" t="s">
        <v>23</v>
      </c>
      <c r="Q38" s="1" t="s">
        <v>4</v>
      </c>
      <c r="R38" s="1" t="s">
        <v>5</v>
      </c>
      <c r="S38" s="1" t="s">
        <v>6</v>
      </c>
      <c r="T38" s="1" t="s">
        <v>7</v>
      </c>
      <c r="U38" s="1" t="s">
        <v>8</v>
      </c>
      <c r="V38" s="1" t="s">
        <v>9</v>
      </c>
      <c r="W38" s="1" t="s">
        <v>10</v>
      </c>
    </row>
    <row r="39" spans="1:37" s="1" customFormat="1" x14ac:dyDescent="0.25">
      <c r="C39" s="1">
        <v>10</v>
      </c>
      <c r="D39" s="1" t="s">
        <v>25</v>
      </c>
      <c r="F39" s="2">
        <v>14</v>
      </c>
      <c r="H39" s="3">
        <f>F39*J39</f>
        <v>742</v>
      </c>
      <c r="I39" s="3">
        <v>4</v>
      </c>
      <c r="J39" s="1">
        <v>53</v>
      </c>
      <c r="K39" s="1" t="s">
        <v>13</v>
      </c>
      <c r="O39" s="1">
        <v>53</v>
      </c>
    </row>
    <row r="40" spans="1:37" s="1" customFormat="1" x14ac:dyDescent="0.25">
      <c r="C40" s="1">
        <v>110</v>
      </c>
      <c r="D40" s="1" t="s">
        <v>26</v>
      </c>
      <c r="F40" s="2">
        <v>14</v>
      </c>
      <c r="H40" s="3">
        <f>F40*J40</f>
        <v>2870</v>
      </c>
      <c r="I40" s="3">
        <v>4</v>
      </c>
      <c r="J40" s="1">
        <v>205</v>
      </c>
      <c r="K40" s="1" t="s">
        <v>13</v>
      </c>
      <c r="P40" s="1">
        <v>21</v>
      </c>
      <c r="Q40" s="1">
        <v>72</v>
      </c>
      <c r="R40" s="1">
        <v>54</v>
      </c>
      <c r="S40" s="1">
        <v>34</v>
      </c>
      <c r="T40" s="1">
        <v>24</v>
      </c>
    </row>
    <row r="41" spans="1:37" s="1" customFormat="1" x14ac:dyDescent="0.25">
      <c r="C41" s="1">
        <v>190</v>
      </c>
      <c r="D41" s="1" t="s">
        <v>27</v>
      </c>
      <c r="F41" s="2">
        <v>14</v>
      </c>
      <c r="H41" s="3">
        <f>F41*J41</f>
        <v>1400</v>
      </c>
      <c r="I41" s="3">
        <v>4</v>
      </c>
      <c r="J41" s="1">
        <v>100</v>
      </c>
      <c r="K41" s="1" t="s">
        <v>13</v>
      </c>
      <c r="O41" s="1">
        <v>49</v>
      </c>
      <c r="P41" s="1">
        <v>2</v>
      </c>
      <c r="Q41" s="1">
        <v>24</v>
      </c>
      <c r="R41" s="1">
        <v>0</v>
      </c>
      <c r="S41" s="1">
        <v>0</v>
      </c>
      <c r="T41" s="1">
        <v>25</v>
      </c>
    </row>
    <row r="42" spans="1:37" s="1" customFormat="1" x14ac:dyDescent="0.25">
      <c r="A42"/>
      <c r="C42" s="1">
        <v>220</v>
      </c>
      <c r="D42" s="1" t="s">
        <v>28</v>
      </c>
      <c r="F42" s="2">
        <v>14</v>
      </c>
      <c r="H42" s="3">
        <f>F42*J42</f>
        <v>882</v>
      </c>
      <c r="I42" s="3">
        <v>4</v>
      </c>
      <c r="J42" s="1">
        <v>63</v>
      </c>
      <c r="K42" s="1" t="s">
        <v>13</v>
      </c>
      <c r="O42" s="1">
        <v>31</v>
      </c>
      <c r="P42" s="1">
        <v>20</v>
      </c>
      <c r="T42" s="1">
        <v>12</v>
      </c>
    </row>
    <row r="43" spans="1:37" s="1" customFormat="1" x14ac:dyDescent="0.25">
      <c r="C43" s="1">
        <v>244</v>
      </c>
      <c r="D43" s="1" t="s">
        <v>36</v>
      </c>
      <c r="F43" s="2">
        <v>14</v>
      </c>
      <c r="H43" s="3">
        <f>F43*J43</f>
        <v>1540</v>
      </c>
      <c r="I43" s="3">
        <v>4</v>
      </c>
      <c r="J43" s="1">
        <v>110</v>
      </c>
      <c r="K43" s="1" t="s">
        <v>13</v>
      </c>
      <c r="O43" s="1">
        <v>54</v>
      </c>
      <c r="P43" s="1">
        <v>22</v>
      </c>
      <c r="Q43" s="1">
        <v>3</v>
      </c>
      <c r="T43" s="1">
        <v>31</v>
      </c>
    </row>
    <row r="44" spans="1:37" s="1" customFormat="1" x14ac:dyDescent="0.25">
      <c r="C44" s="1">
        <v>320</v>
      </c>
      <c r="D44" s="1" t="s">
        <v>29</v>
      </c>
      <c r="F44" s="2">
        <v>14</v>
      </c>
      <c r="H44" s="3">
        <f>F44*J44</f>
        <v>5474</v>
      </c>
      <c r="I44" s="3">
        <v>4</v>
      </c>
      <c r="J44" s="1">
        <v>391</v>
      </c>
      <c r="K44" s="1" t="s">
        <v>13</v>
      </c>
      <c r="O44" s="1">
        <v>87</v>
      </c>
      <c r="P44" s="1">
        <v>164</v>
      </c>
      <c r="Q44" s="1">
        <v>1</v>
      </c>
      <c r="R44" s="1">
        <v>0</v>
      </c>
      <c r="S44" s="1">
        <v>41</v>
      </c>
      <c r="T44" s="1">
        <v>98</v>
      </c>
    </row>
    <row r="45" spans="1:37" s="1" customFormat="1" x14ac:dyDescent="0.25">
      <c r="C45" s="1" t="s">
        <v>30</v>
      </c>
      <c r="D45" s="1" t="s">
        <v>31</v>
      </c>
      <c r="F45" s="2">
        <v>14</v>
      </c>
      <c r="H45" s="3">
        <f>F45*J45</f>
        <v>1806</v>
      </c>
      <c r="I45" s="3">
        <v>4</v>
      </c>
      <c r="J45" s="1">
        <v>129</v>
      </c>
      <c r="K45" s="1" t="s">
        <v>13</v>
      </c>
      <c r="O45" s="1">
        <v>42</v>
      </c>
      <c r="P45" s="1">
        <v>56</v>
      </c>
      <c r="Q45" s="1">
        <v>5</v>
      </c>
      <c r="R45" s="1">
        <v>2</v>
      </c>
      <c r="T45" s="1">
        <v>24</v>
      </c>
    </row>
    <row r="46" spans="1:37" s="1" customFormat="1" x14ac:dyDescent="0.25">
      <c r="C46" s="1">
        <v>911</v>
      </c>
      <c r="D46" s="1" t="s">
        <v>32</v>
      </c>
      <c r="F46" s="2">
        <v>14</v>
      </c>
      <c r="H46" s="3">
        <f>F46*J46</f>
        <v>2982</v>
      </c>
      <c r="I46" s="3">
        <v>4</v>
      </c>
      <c r="J46" s="1">
        <v>213</v>
      </c>
      <c r="K46" s="1" t="s">
        <v>13</v>
      </c>
      <c r="O46" s="1">
        <v>63</v>
      </c>
      <c r="P46" s="1">
        <v>42</v>
      </c>
      <c r="Q46" s="1">
        <v>50</v>
      </c>
      <c r="R46" s="1">
        <v>12</v>
      </c>
      <c r="S46" s="1">
        <v>46</v>
      </c>
    </row>
    <row r="47" spans="1:37" s="1" customFormat="1" x14ac:dyDescent="0.25">
      <c r="C47" s="1">
        <v>914</v>
      </c>
      <c r="D47" s="1" t="s">
        <v>33</v>
      </c>
      <c r="F47" s="2">
        <v>14</v>
      </c>
      <c r="H47" s="3">
        <f>F47*J47</f>
        <v>2072</v>
      </c>
      <c r="I47" s="3">
        <v>4</v>
      </c>
      <c r="J47" s="1">
        <v>148</v>
      </c>
      <c r="K47" s="1" t="s">
        <v>13</v>
      </c>
      <c r="O47" s="1">
        <v>35</v>
      </c>
      <c r="P47" s="1">
        <v>51</v>
      </c>
      <c r="Q47" s="1">
        <v>4</v>
      </c>
      <c r="S47" s="1">
        <v>22</v>
      </c>
      <c r="T47" s="1">
        <v>36</v>
      </c>
    </row>
    <row r="48" spans="1:37" s="1" customFormat="1" x14ac:dyDescent="0.25">
      <c r="F48" s="2"/>
      <c r="H48" s="3">
        <f>F48*J48</f>
        <v>0</v>
      </c>
      <c r="I48" s="3" t="s">
        <v>107</v>
      </c>
    </row>
    <row r="49" spans="1:37" s="1" customFormat="1" x14ac:dyDescent="0.25">
      <c r="B49" s="1" t="s">
        <v>15</v>
      </c>
      <c r="C49" s="1" t="s">
        <v>16</v>
      </c>
      <c r="D49" s="1" t="s">
        <v>17</v>
      </c>
      <c r="E49" s="1" t="s">
        <v>18</v>
      </c>
      <c r="F49" s="2" t="s">
        <v>16</v>
      </c>
      <c r="G49" s="1" t="s">
        <v>18</v>
      </c>
      <c r="H49" s="3" t="s">
        <v>107</v>
      </c>
      <c r="I49" s="3" t="s">
        <v>107</v>
      </c>
      <c r="J49" s="1" t="s">
        <v>16</v>
      </c>
      <c r="K49" s="1" t="s">
        <v>19</v>
      </c>
      <c r="L49" s="1" t="s">
        <v>18</v>
      </c>
      <c r="M49" s="1" t="s">
        <v>20</v>
      </c>
      <c r="N49" s="1" t="s">
        <v>20</v>
      </c>
      <c r="O49" s="1" t="s">
        <v>20</v>
      </c>
      <c r="P49" s="1" t="s">
        <v>20</v>
      </c>
      <c r="Q49" s="1" t="s">
        <v>20</v>
      </c>
      <c r="R49" s="1" t="s">
        <v>20</v>
      </c>
      <c r="S49" s="1" t="s">
        <v>20</v>
      </c>
      <c r="T49" s="1" t="s">
        <v>20</v>
      </c>
      <c r="U49" s="1" t="s">
        <v>20</v>
      </c>
      <c r="V49" s="1" t="s">
        <v>20</v>
      </c>
      <c r="W49" s="1" t="s">
        <v>20</v>
      </c>
      <c r="X49" s="1" t="s">
        <v>20</v>
      </c>
      <c r="Y49" s="1" t="s">
        <v>20</v>
      </c>
      <c r="Z49" s="1" t="s">
        <v>20</v>
      </c>
      <c r="AA49" s="1" t="s">
        <v>20</v>
      </c>
      <c r="AB49" s="1" t="s">
        <v>20</v>
      </c>
      <c r="AC49" s="1" t="s">
        <v>20</v>
      </c>
      <c r="AD49" s="1" t="s">
        <v>20</v>
      </c>
      <c r="AE49" s="1" t="s">
        <v>20</v>
      </c>
      <c r="AF49" s="1" t="s">
        <v>20</v>
      </c>
      <c r="AG49" s="1" t="s">
        <v>20</v>
      </c>
      <c r="AH49" s="1" t="s">
        <v>20</v>
      </c>
      <c r="AI49" s="1" t="s">
        <v>20</v>
      </c>
      <c r="AJ49" s="1" t="s">
        <v>20</v>
      </c>
      <c r="AK49" s="1" t="s">
        <v>20</v>
      </c>
    </row>
    <row r="50" spans="1:37" s="1" customFormat="1" x14ac:dyDescent="0.25">
      <c r="B50" s="1" t="s">
        <v>55</v>
      </c>
      <c r="D50" s="1" t="s">
        <v>54</v>
      </c>
      <c r="E50" s="1" t="s">
        <v>56</v>
      </c>
      <c r="F50" s="2" t="s">
        <v>57</v>
      </c>
      <c r="H50" s="3" t="s">
        <v>107</v>
      </c>
      <c r="I50" s="3" t="s">
        <v>107</v>
      </c>
      <c r="N50" s="1" t="s">
        <v>11</v>
      </c>
      <c r="O50" s="1" t="s">
        <v>22</v>
      </c>
      <c r="P50" s="1" t="s">
        <v>23</v>
      </c>
      <c r="Q50" s="1" t="s">
        <v>4</v>
      </c>
      <c r="R50" s="1" t="s">
        <v>5</v>
      </c>
      <c r="S50" s="1" t="s">
        <v>6</v>
      </c>
      <c r="T50" s="1" t="s">
        <v>7</v>
      </c>
      <c r="U50" s="1" t="s">
        <v>8</v>
      </c>
      <c r="V50" s="1" t="s">
        <v>9</v>
      </c>
      <c r="W50" s="1" t="s">
        <v>10</v>
      </c>
    </row>
    <row r="51" spans="1:37" s="1" customFormat="1" x14ac:dyDescent="0.25">
      <c r="C51" s="1">
        <v>10</v>
      </c>
      <c r="D51" s="1" t="s">
        <v>25</v>
      </c>
      <c r="F51" s="2">
        <v>9</v>
      </c>
      <c r="H51" s="3">
        <f>F51*J51</f>
        <v>540</v>
      </c>
      <c r="I51" s="3">
        <v>4</v>
      </c>
      <c r="J51" s="1">
        <v>60</v>
      </c>
      <c r="K51" s="1" t="s">
        <v>13</v>
      </c>
      <c r="S51" s="1">
        <v>30</v>
      </c>
      <c r="T51" s="1">
        <v>30</v>
      </c>
    </row>
    <row r="52" spans="1:37" s="1" customFormat="1" x14ac:dyDescent="0.25">
      <c r="C52" s="1">
        <v>110</v>
      </c>
      <c r="D52" s="1" t="s">
        <v>26</v>
      </c>
      <c r="F52" s="2">
        <v>9</v>
      </c>
      <c r="H52" s="3">
        <f>F52*J52</f>
        <v>261</v>
      </c>
      <c r="I52" s="3">
        <v>4</v>
      </c>
      <c r="J52" s="1">
        <v>29</v>
      </c>
      <c r="K52" s="1" t="s">
        <v>13</v>
      </c>
      <c r="P52" s="1" t="s">
        <v>107</v>
      </c>
      <c r="Q52" s="1">
        <v>1</v>
      </c>
      <c r="S52" s="1">
        <v>11</v>
      </c>
      <c r="T52" s="1">
        <v>17</v>
      </c>
    </row>
    <row r="53" spans="1:37" s="1" customFormat="1" x14ac:dyDescent="0.25">
      <c r="A53"/>
      <c r="C53" s="1">
        <v>190</v>
      </c>
      <c r="D53" s="1" t="s">
        <v>27</v>
      </c>
      <c r="F53" s="2">
        <v>9</v>
      </c>
      <c r="H53" s="3">
        <f>F53*J53</f>
        <v>351</v>
      </c>
      <c r="I53" s="3">
        <v>4</v>
      </c>
      <c r="J53" s="1">
        <v>39</v>
      </c>
      <c r="K53" s="1" t="s">
        <v>13</v>
      </c>
      <c r="O53" s="1">
        <v>8</v>
      </c>
      <c r="P53" s="1">
        <v>1</v>
      </c>
      <c r="Q53" s="1">
        <v>5</v>
      </c>
      <c r="S53" s="1">
        <v>10</v>
      </c>
      <c r="T53" s="1">
        <v>15</v>
      </c>
    </row>
    <row r="54" spans="1:37" s="1" customFormat="1" x14ac:dyDescent="0.25">
      <c r="C54" s="1">
        <v>244</v>
      </c>
      <c r="D54" s="1" t="s">
        <v>36</v>
      </c>
      <c r="F54" s="2">
        <v>9</v>
      </c>
      <c r="H54" s="3">
        <f>F54*J54</f>
        <v>261</v>
      </c>
      <c r="I54" s="3">
        <v>4</v>
      </c>
      <c r="J54" s="1">
        <v>29</v>
      </c>
      <c r="K54" s="1" t="s">
        <v>13</v>
      </c>
      <c r="O54" s="1">
        <v>4</v>
      </c>
      <c r="P54" s="1">
        <v>14</v>
      </c>
      <c r="Q54" s="1">
        <v>3</v>
      </c>
      <c r="R54" s="1">
        <v>3</v>
      </c>
      <c r="S54" s="1">
        <v>5</v>
      </c>
    </row>
    <row r="55" spans="1:37" s="1" customFormat="1" x14ac:dyDescent="0.25">
      <c r="C55" s="1">
        <v>320</v>
      </c>
      <c r="D55" s="1" t="s">
        <v>29</v>
      </c>
      <c r="F55" s="2">
        <v>9</v>
      </c>
      <c r="H55" s="3">
        <f>F55*J55</f>
        <v>1224</v>
      </c>
      <c r="I55" s="3">
        <v>4</v>
      </c>
      <c r="J55" s="1">
        <v>136</v>
      </c>
      <c r="K55" s="1" t="s">
        <v>13</v>
      </c>
      <c r="O55" s="1">
        <v>8</v>
      </c>
      <c r="P55" s="1">
        <v>38</v>
      </c>
      <c r="Q55" s="1">
        <v>36</v>
      </c>
      <c r="R55" s="1">
        <v>1</v>
      </c>
      <c r="S55" s="1">
        <v>29</v>
      </c>
      <c r="T55" s="1">
        <v>24</v>
      </c>
    </row>
    <row r="56" spans="1:37" s="1" customFormat="1" x14ac:dyDescent="0.25">
      <c r="C56" s="1" t="s">
        <v>30</v>
      </c>
      <c r="D56" s="1" t="s">
        <v>31</v>
      </c>
      <c r="F56" s="2">
        <v>9</v>
      </c>
      <c r="H56" s="3">
        <f>F56*J56</f>
        <v>324</v>
      </c>
      <c r="I56" s="3">
        <v>4</v>
      </c>
      <c r="J56" s="1">
        <v>36</v>
      </c>
      <c r="K56" s="1" t="s">
        <v>13</v>
      </c>
      <c r="O56" s="1">
        <v>5</v>
      </c>
      <c r="P56" s="1">
        <v>3</v>
      </c>
      <c r="Q56" s="1">
        <v>8</v>
      </c>
      <c r="R56" s="1">
        <v>7</v>
      </c>
      <c r="S56" s="1">
        <v>2</v>
      </c>
      <c r="T56" s="1">
        <v>11</v>
      </c>
    </row>
    <row r="57" spans="1:37" s="1" customFormat="1" x14ac:dyDescent="0.25">
      <c r="F57" s="2"/>
      <c r="H57" s="3" t="s">
        <v>107</v>
      </c>
      <c r="I57" s="3"/>
      <c r="J57" s="6" t="s">
        <v>108</v>
      </c>
    </row>
    <row r="58" spans="1:37" s="1" customFormat="1" x14ac:dyDescent="0.25">
      <c r="B58" s="1" t="s">
        <v>15</v>
      </c>
      <c r="C58" s="1" t="s">
        <v>16</v>
      </c>
      <c r="D58" s="1" t="s">
        <v>17</v>
      </c>
      <c r="E58" s="1" t="s">
        <v>18</v>
      </c>
      <c r="F58" s="2" t="s">
        <v>16</v>
      </c>
      <c r="G58" s="1" t="s">
        <v>18</v>
      </c>
      <c r="H58" s="3" t="s">
        <v>107</v>
      </c>
      <c r="I58" s="3"/>
      <c r="J58" s="1" t="s">
        <v>16</v>
      </c>
      <c r="K58" s="1" t="s">
        <v>19</v>
      </c>
      <c r="L58" s="1" t="s">
        <v>18</v>
      </c>
      <c r="M58" s="1" t="s">
        <v>20</v>
      </c>
      <c r="N58" s="1" t="s">
        <v>20</v>
      </c>
      <c r="O58" s="1" t="s">
        <v>20</v>
      </c>
      <c r="P58" s="1" t="s">
        <v>20</v>
      </c>
      <c r="Q58" s="1" t="s">
        <v>20</v>
      </c>
      <c r="R58" s="1" t="s">
        <v>20</v>
      </c>
      <c r="S58" s="1" t="s">
        <v>20</v>
      </c>
      <c r="T58" s="1" t="s">
        <v>20</v>
      </c>
      <c r="U58" s="1" t="s">
        <v>20</v>
      </c>
      <c r="V58" s="1" t="s">
        <v>20</v>
      </c>
      <c r="W58" s="1" t="s">
        <v>20</v>
      </c>
      <c r="X58" s="1" t="s">
        <v>20</v>
      </c>
      <c r="Y58" s="1" t="s">
        <v>20</v>
      </c>
      <c r="Z58" s="1" t="s">
        <v>20</v>
      </c>
      <c r="AA58" s="1" t="s">
        <v>20</v>
      </c>
      <c r="AB58" s="1" t="s">
        <v>20</v>
      </c>
      <c r="AC58" s="1" t="s">
        <v>20</v>
      </c>
      <c r="AD58" s="1" t="s">
        <v>20</v>
      </c>
      <c r="AE58" s="1" t="s">
        <v>20</v>
      </c>
      <c r="AF58" s="1" t="s">
        <v>20</v>
      </c>
      <c r="AG58" s="1" t="s">
        <v>20</v>
      </c>
      <c r="AH58" s="1" t="s">
        <v>20</v>
      </c>
      <c r="AI58" s="1" t="s">
        <v>20</v>
      </c>
      <c r="AJ58" s="1" t="s">
        <v>20</v>
      </c>
      <c r="AK58" s="1" t="s">
        <v>20</v>
      </c>
    </row>
    <row r="61" spans="1:37" x14ac:dyDescent="0.25">
      <c r="H61" s="4">
        <f>SUM(H3:H60)</f>
        <v>155787</v>
      </c>
      <c r="I61" s="4"/>
      <c r="J61">
        <f>SUM(J3:J60)</f>
        <v>8453</v>
      </c>
    </row>
  </sheetData>
  <phoneticPr fontId="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78"/>
  <sheetViews>
    <sheetView workbookViewId="0">
      <selection activeCell="J1" sqref="J1:J1048576"/>
    </sheetView>
  </sheetViews>
  <sheetFormatPr defaultRowHeight="15" x14ac:dyDescent="0.25"/>
  <cols>
    <col min="2" max="2" width="8.7109375" bestFit="1" customWidth="1"/>
    <col min="3" max="3" width="5.28515625" bestFit="1" customWidth="1"/>
    <col min="4" max="4" width="14.7109375" bestFit="1" customWidth="1"/>
    <col min="5" max="5" width="2" bestFit="1" customWidth="1"/>
    <col min="6" max="6" width="14.85546875" customWidth="1"/>
    <col min="7" max="7" width="2" bestFit="1" customWidth="1"/>
    <col min="8" max="8" width="15.5703125" customWidth="1"/>
    <col min="9" max="9" width="13.7109375" customWidth="1"/>
    <col min="10" max="10" width="14.7109375" customWidth="1"/>
    <col min="11" max="11" width="7.7109375" bestFit="1" customWidth="1"/>
    <col min="12" max="12" width="2" bestFit="1" customWidth="1"/>
    <col min="13" max="13" width="3.42578125" bestFit="1" customWidth="1"/>
    <col min="14" max="14" width="3.85546875" bestFit="1" customWidth="1"/>
    <col min="15" max="19" width="4" bestFit="1" customWidth="1"/>
    <col min="20" max="23" width="3.42578125" bestFit="1" customWidth="1"/>
    <col min="24" max="24" width="3.85546875" bestFit="1" customWidth="1"/>
    <col min="25" max="37" width="3.42578125" bestFit="1" customWidth="1"/>
  </cols>
  <sheetData>
    <row r="1" spans="1:37" x14ac:dyDescent="0.25">
      <c r="F1" s="13" t="s">
        <v>118</v>
      </c>
      <c r="G1" s="13"/>
      <c r="H1" s="13" t="s">
        <v>119</v>
      </c>
      <c r="I1" s="13" t="s">
        <v>120</v>
      </c>
      <c r="J1" s="13" t="s">
        <v>121</v>
      </c>
    </row>
    <row r="2" spans="1:37" s="1" customFormat="1" x14ac:dyDescent="0.25">
      <c r="B2" s="1">
        <v>994120</v>
      </c>
      <c r="D2" s="1" t="s">
        <v>58</v>
      </c>
      <c r="F2" s="2"/>
      <c r="H2" s="3">
        <f>F2*J2</f>
        <v>0</v>
      </c>
      <c r="I2" s="3"/>
      <c r="N2" s="1" t="s">
        <v>1</v>
      </c>
      <c r="O2" s="1" t="s">
        <v>2</v>
      </c>
      <c r="P2" s="1" t="s">
        <v>3</v>
      </c>
      <c r="Q2" s="1" t="s">
        <v>4</v>
      </c>
      <c r="R2" s="1" t="s">
        <v>5</v>
      </c>
      <c r="S2" s="1" t="s">
        <v>6</v>
      </c>
      <c r="T2" s="1" t="s">
        <v>7</v>
      </c>
      <c r="U2" s="1" t="s">
        <v>8</v>
      </c>
      <c r="V2" s="1" t="s">
        <v>9</v>
      </c>
      <c r="W2" s="1" t="s">
        <v>10</v>
      </c>
      <c r="X2" s="1" t="s">
        <v>11</v>
      </c>
    </row>
    <row r="3" spans="1:37" s="1" customFormat="1" x14ac:dyDescent="0.25">
      <c r="A3"/>
      <c r="C3" s="1">
        <v>199</v>
      </c>
      <c r="D3" s="1" t="s">
        <v>12</v>
      </c>
      <c r="F3" s="2">
        <v>17.5</v>
      </c>
      <c r="H3" s="3">
        <f>F3*J3</f>
        <v>11795</v>
      </c>
      <c r="I3" s="3">
        <v>3</v>
      </c>
      <c r="J3" s="1">
        <v>674</v>
      </c>
      <c r="K3" s="1" t="s">
        <v>13</v>
      </c>
      <c r="N3" s="1">
        <v>9</v>
      </c>
      <c r="P3" s="1">
        <v>60</v>
      </c>
      <c r="Q3" s="1">
        <v>140</v>
      </c>
      <c r="R3" s="1">
        <v>212</v>
      </c>
      <c r="S3" s="1">
        <v>177</v>
      </c>
      <c r="T3" s="1">
        <v>76</v>
      </c>
    </row>
    <row r="4" spans="1:37" s="1" customFormat="1" x14ac:dyDescent="0.25">
      <c r="F4" s="2"/>
      <c r="H4" s="3">
        <f>F4*J4</f>
        <v>0</v>
      </c>
      <c r="I4" s="3"/>
    </row>
    <row r="5" spans="1:37" s="1" customFormat="1" x14ac:dyDescent="0.25">
      <c r="B5" s="1" t="s">
        <v>15</v>
      </c>
      <c r="C5" s="1" t="s">
        <v>16</v>
      </c>
      <c r="D5" s="1" t="s">
        <v>17</v>
      </c>
      <c r="E5" s="1" t="s">
        <v>18</v>
      </c>
      <c r="F5" s="2" t="s">
        <v>16</v>
      </c>
      <c r="G5" s="1" t="s">
        <v>18</v>
      </c>
      <c r="H5" s="3" t="s">
        <v>107</v>
      </c>
      <c r="I5" s="3"/>
      <c r="J5" s="1" t="s">
        <v>16</v>
      </c>
      <c r="K5" s="1" t="s">
        <v>19</v>
      </c>
      <c r="L5" s="1" t="s">
        <v>18</v>
      </c>
      <c r="M5" s="1" t="s">
        <v>20</v>
      </c>
      <c r="N5" s="1" t="s">
        <v>20</v>
      </c>
      <c r="O5" s="1" t="s">
        <v>20</v>
      </c>
      <c r="P5" s="1" t="s">
        <v>20</v>
      </c>
      <c r="Q5" s="1" t="s">
        <v>20</v>
      </c>
      <c r="R5" s="1" t="s">
        <v>20</v>
      </c>
      <c r="S5" s="1" t="s">
        <v>20</v>
      </c>
      <c r="T5" s="1" t="s">
        <v>20</v>
      </c>
      <c r="U5" s="1" t="s">
        <v>20</v>
      </c>
      <c r="V5" s="1" t="s">
        <v>20</v>
      </c>
      <c r="W5" s="1" t="s">
        <v>20</v>
      </c>
      <c r="X5" s="1" t="s">
        <v>20</v>
      </c>
      <c r="Y5" s="1" t="s">
        <v>20</v>
      </c>
      <c r="Z5" s="1" t="s">
        <v>20</v>
      </c>
      <c r="AA5" s="1" t="s">
        <v>20</v>
      </c>
      <c r="AB5" s="1" t="s">
        <v>20</v>
      </c>
      <c r="AC5" s="1" t="s">
        <v>20</v>
      </c>
      <c r="AD5" s="1" t="s">
        <v>20</v>
      </c>
      <c r="AE5" s="1" t="s">
        <v>20</v>
      </c>
      <c r="AF5" s="1" t="s">
        <v>20</v>
      </c>
      <c r="AG5" s="1" t="s">
        <v>20</v>
      </c>
      <c r="AH5" s="1" t="s">
        <v>20</v>
      </c>
      <c r="AI5" s="1" t="s">
        <v>20</v>
      </c>
      <c r="AJ5" s="1" t="s">
        <v>20</v>
      </c>
      <c r="AK5" s="1" t="s">
        <v>20</v>
      </c>
    </row>
    <row r="6" spans="1:37" s="1" customFormat="1" x14ac:dyDescent="0.25">
      <c r="B6" s="1">
        <v>994305</v>
      </c>
      <c r="D6" s="1" t="s">
        <v>60</v>
      </c>
      <c r="F6" s="2"/>
      <c r="H6" s="3">
        <f>F6*J6</f>
        <v>0</v>
      </c>
      <c r="I6" s="3"/>
      <c r="N6" s="1" t="s">
        <v>1</v>
      </c>
      <c r="O6" s="1" t="s">
        <v>2</v>
      </c>
      <c r="P6" s="1" t="s">
        <v>3</v>
      </c>
      <c r="Q6" s="1" t="s">
        <v>4</v>
      </c>
      <c r="R6" s="1" t="s">
        <v>5</v>
      </c>
      <c r="S6" s="1" t="s">
        <v>6</v>
      </c>
      <c r="T6" s="1" t="s">
        <v>7</v>
      </c>
      <c r="U6" s="1" t="s">
        <v>8</v>
      </c>
      <c r="V6" s="1" t="s">
        <v>9</v>
      </c>
      <c r="W6" s="1" t="s">
        <v>10</v>
      </c>
      <c r="X6" s="1" t="s">
        <v>11</v>
      </c>
    </row>
    <row r="7" spans="1:37" s="1" customFormat="1" x14ac:dyDescent="0.25">
      <c r="C7" s="1">
        <v>10</v>
      </c>
      <c r="D7" s="1" t="s">
        <v>25</v>
      </c>
      <c r="F7" s="2">
        <v>11.5</v>
      </c>
      <c r="H7" s="3">
        <f>F7*J7</f>
        <v>80.5</v>
      </c>
      <c r="I7" s="3">
        <v>3</v>
      </c>
      <c r="J7" s="1">
        <v>7</v>
      </c>
      <c r="K7" s="1" t="s">
        <v>13</v>
      </c>
      <c r="N7" s="1">
        <v>5</v>
      </c>
      <c r="P7" s="1">
        <v>2</v>
      </c>
      <c r="Q7" s="1" t="s">
        <v>107</v>
      </c>
    </row>
    <row r="8" spans="1:37" s="1" customFormat="1" x14ac:dyDescent="0.25">
      <c r="C8" s="1">
        <v>110</v>
      </c>
      <c r="D8" s="1" t="s">
        <v>26</v>
      </c>
      <c r="F8" s="2">
        <v>11.5</v>
      </c>
      <c r="H8" s="3">
        <f>F8*J8</f>
        <v>3300.5</v>
      </c>
      <c r="I8" s="3">
        <v>3</v>
      </c>
      <c r="J8" s="1">
        <v>287</v>
      </c>
      <c r="K8" s="1" t="s">
        <v>13</v>
      </c>
      <c r="P8" s="1">
        <v>118</v>
      </c>
      <c r="Q8" s="1">
        <v>168</v>
      </c>
      <c r="S8" s="1">
        <v>1</v>
      </c>
    </row>
    <row r="9" spans="1:37" s="1" customFormat="1" x14ac:dyDescent="0.25">
      <c r="A9"/>
      <c r="C9" s="1">
        <v>190</v>
      </c>
      <c r="D9" s="1" t="s">
        <v>27</v>
      </c>
      <c r="F9" s="2">
        <v>11.5</v>
      </c>
      <c r="H9" s="3">
        <f>F9*J9</f>
        <v>23</v>
      </c>
      <c r="I9" s="3">
        <v>3</v>
      </c>
      <c r="J9" s="1">
        <v>2</v>
      </c>
      <c r="K9" s="1" t="s">
        <v>13</v>
      </c>
      <c r="T9" s="1">
        <v>2</v>
      </c>
    </row>
    <row r="10" spans="1:37" s="1" customFormat="1" x14ac:dyDescent="0.25">
      <c r="C10" s="1">
        <v>220</v>
      </c>
      <c r="D10" s="1" t="s">
        <v>28</v>
      </c>
      <c r="F10" s="2">
        <v>11.5</v>
      </c>
      <c r="H10" s="3">
        <f>F10*J10</f>
        <v>2541.5</v>
      </c>
      <c r="I10" s="3">
        <v>3</v>
      </c>
      <c r="J10" s="1">
        <v>221</v>
      </c>
      <c r="K10" s="1" t="s">
        <v>13</v>
      </c>
      <c r="N10" s="1">
        <v>25</v>
      </c>
      <c r="O10" s="1">
        <v>43</v>
      </c>
      <c r="P10" s="1">
        <v>31</v>
      </c>
      <c r="Q10" s="1">
        <v>43</v>
      </c>
      <c r="T10" s="1">
        <v>79</v>
      </c>
    </row>
    <row r="11" spans="1:37" s="1" customFormat="1" x14ac:dyDescent="0.25">
      <c r="C11" s="1">
        <v>244</v>
      </c>
      <c r="D11" s="1" t="s">
        <v>36</v>
      </c>
      <c r="F11" s="2">
        <v>11.5</v>
      </c>
      <c r="H11" s="3">
        <f>F11*J11</f>
        <v>575</v>
      </c>
      <c r="I11" s="3">
        <v>3</v>
      </c>
      <c r="J11" s="1">
        <v>50</v>
      </c>
      <c r="K11" s="1" t="s">
        <v>13</v>
      </c>
      <c r="N11" s="1">
        <v>46</v>
      </c>
      <c r="O11" s="1">
        <v>1</v>
      </c>
      <c r="P11" s="1">
        <v>2</v>
      </c>
      <c r="T11" s="1">
        <v>1</v>
      </c>
    </row>
    <row r="12" spans="1:37" s="1" customFormat="1" x14ac:dyDescent="0.25">
      <c r="C12" s="1">
        <v>320</v>
      </c>
      <c r="D12" s="1" t="s">
        <v>29</v>
      </c>
      <c r="F12" s="2">
        <v>11.5</v>
      </c>
      <c r="H12" s="3">
        <f>F12*J12</f>
        <v>747.5</v>
      </c>
      <c r="I12" s="3">
        <v>3</v>
      </c>
      <c r="J12" s="1">
        <v>65</v>
      </c>
      <c r="K12" s="1" t="s">
        <v>13</v>
      </c>
      <c r="Q12" s="1">
        <v>65</v>
      </c>
    </row>
    <row r="13" spans="1:37" s="1" customFormat="1" x14ac:dyDescent="0.25">
      <c r="C13" s="1" t="s">
        <v>30</v>
      </c>
      <c r="D13" s="1" t="s">
        <v>31</v>
      </c>
      <c r="F13" s="2">
        <v>11.5</v>
      </c>
      <c r="H13" s="3">
        <f>F13*J13</f>
        <v>448.5</v>
      </c>
      <c r="I13" s="3">
        <v>3</v>
      </c>
      <c r="J13" s="1">
        <v>39</v>
      </c>
      <c r="K13" s="1" t="s">
        <v>13</v>
      </c>
      <c r="N13" s="1">
        <v>19</v>
      </c>
      <c r="O13" s="1">
        <v>6</v>
      </c>
      <c r="P13" s="1">
        <v>12</v>
      </c>
      <c r="T13" s="1">
        <v>2</v>
      </c>
    </row>
    <row r="14" spans="1:37" s="1" customFormat="1" x14ac:dyDescent="0.25">
      <c r="C14" s="1">
        <v>911</v>
      </c>
      <c r="D14" s="1" t="s">
        <v>32</v>
      </c>
      <c r="F14" s="2">
        <v>11.5</v>
      </c>
      <c r="H14" s="3">
        <f>F14*J14</f>
        <v>172.5</v>
      </c>
      <c r="I14" s="3">
        <v>3</v>
      </c>
      <c r="J14" s="1">
        <v>15</v>
      </c>
      <c r="K14" s="1" t="s">
        <v>13</v>
      </c>
      <c r="O14" s="1">
        <v>1</v>
      </c>
      <c r="P14" s="1">
        <v>1</v>
      </c>
      <c r="Q14" s="1">
        <v>7</v>
      </c>
      <c r="R14" s="1">
        <v>6</v>
      </c>
    </row>
    <row r="15" spans="1:37" s="1" customFormat="1" x14ac:dyDescent="0.25">
      <c r="C15" s="1">
        <v>914</v>
      </c>
      <c r="D15" s="1" t="s">
        <v>33</v>
      </c>
      <c r="F15" s="2">
        <v>11.5</v>
      </c>
      <c r="H15" s="3">
        <f>F15*J15</f>
        <v>2530</v>
      </c>
      <c r="I15" s="3">
        <v>3</v>
      </c>
      <c r="J15" s="1">
        <v>220</v>
      </c>
      <c r="K15" s="1" t="s">
        <v>13</v>
      </c>
      <c r="N15" s="1">
        <v>53</v>
      </c>
      <c r="O15" s="1">
        <v>6</v>
      </c>
      <c r="P15" s="1">
        <v>46</v>
      </c>
      <c r="Q15" s="1">
        <v>79</v>
      </c>
      <c r="R15" s="1">
        <v>15</v>
      </c>
      <c r="T15" s="1">
        <v>21</v>
      </c>
    </row>
    <row r="16" spans="1:37" s="1" customFormat="1" x14ac:dyDescent="0.25">
      <c r="F16" s="2"/>
      <c r="H16" s="3">
        <f>F16*J16</f>
        <v>0</v>
      </c>
      <c r="I16" s="3"/>
    </row>
    <row r="17" spans="1:37" s="1" customFormat="1" x14ac:dyDescent="0.25">
      <c r="B17" s="1" t="s">
        <v>15</v>
      </c>
      <c r="C17" s="1" t="s">
        <v>16</v>
      </c>
      <c r="D17" s="1" t="s">
        <v>17</v>
      </c>
      <c r="E17" s="1" t="s">
        <v>18</v>
      </c>
      <c r="F17" s="2" t="s">
        <v>16</v>
      </c>
      <c r="G17" s="1" t="s">
        <v>18</v>
      </c>
      <c r="H17" s="3" t="s">
        <v>107</v>
      </c>
      <c r="I17" s="3"/>
      <c r="J17" s="1" t="s">
        <v>16</v>
      </c>
      <c r="K17" s="1" t="s">
        <v>19</v>
      </c>
      <c r="L17" s="1" t="s">
        <v>18</v>
      </c>
      <c r="M17" s="1" t="s">
        <v>20</v>
      </c>
      <c r="N17" s="1" t="s">
        <v>20</v>
      </c>
      <c r="O17" s="1" t="s">
        <v>20</v>
      </c>
      <c r="P17" s="1" t="s">
        <v>20</v>
      </c>
      <c r="Q17" s="1" t="s">
        <v>20</v>
      </c>
      <c r="R17" s="1" t="s">
        <v>20</v>
      </c>
      <c r="S17" s="1" t="s">
        <v>20</v>
      </c>
      <c r="T17" s="1" t="s">
        <v>20</v>
      </c>
      <c r="U17" s="1" t="s">
        <v>20</v>
      </c>
      <c r="V17" s="1" t="s">
        <v>20</v>
      </c>
      <c r="W17" s="1" t="s">
        <v>20</v>
      </c>
      <c r="X17" s="1" t="s">
        <v>20</v>
      </c>
      <c r="Y17" s="1" t="s">
        <v>20</v>
      </c>
      <c r="Z17" s="1" t="s">
        <v>20</v>
      </c>
      <c r="AA17" s="1" t="s">
        <v>20</v>
      </c>
      <c r="AB17" s="1" t="s">
        <v>20</v>
      </c>
      <c r="AC17" s="1" t="s">
        <v>20</v>
      </c>
      <c r="AD17" s="1" t="s">
        <v>20</v>
      </c>
      <c r="AE17" s="1" t="s">
        <v>20</v>
      </c>
      <c r="AF17" s="1" t="s">
        <v>20</v>
      </c>
      <c r="AG17" s="1" t="s">
        <v>20</v>
      </c>
      <c r="AH17" s="1" t="s">
        <v>20</v>
      </c>
      <c r="AI17" s="1" t="s">
        <v>20</v>
      </c>
      <c r="AJ17" s="1" t="s">
        <v>20</v>
      </c>
      <c r="AK17" s="1" t="s">
        <v>20</v>
      </c>
    </row>
    <row r="18" spans="1:37" s="1" customFormat="1" x14ac:dyDescent="0.25">
      <c r="B18" s="1">
        <v>994311</v>
      </c>
      <c r="D18" s="1" t="s">
        <v>61</v>
      </c>
      <c r="F18" s="2"/>
      <c r="H18" s="3">
        <f>F18*J18</f>
        <v>0</v>
      </c>
      <c r="I18" s="3"/>
      <c r="N18" s="1" t="s">
        <v>1</v>
      </c>
      <c r="O18" s="1" t="s">
        <v>2</v>
      </c>
      <c r="P18" s="1" t="s">
        <v>3</v>
      </c>
      <c r="Q18" s="1" t="s">
        <v>4</v>
      </c>
      <c r="R18" s="1" t="s">
        <v>5</v>
      </c>
      <c r="S18" s="1" t="s">
        <v>6</v>
      </c>
      <c r="T18" s="1" t="s">
        <v>7</v>
      </c>
      <c r="U18" s="1" t="s">
        <v>8</v>
      </c>
      <c r="V18" s="1" t="s">
        <v>9</v>
      </c>
      <c r="W18" s="1" t="s">
        <v>10</v>
      </c>
      <c r="X18" s="1" t="s">
        <v>11</v>
      </c>
    </row>
    <row r="19" spans="1:37" s="1" customFormat="1" x14ac:dyDescent="0.25">
      <c r="C19" s="1">
        <v>10</v>
      </c>
      <c r="D19" s="1" t="s">
        <v>25</v>
      </c>
      <c r="F19" s="2">
        <v>6</v>
      </c>
      <c r="H19" s="3">
        <f>F19*J19</f>
        <v>18</v>
      </c>
      <c r="I19" s="3">
        <v>2</v>
      </c>
      <c r="J19" s="1">
        <v>3</v>
      </c>
      <c r="K19" s="1" t="s">
        <v>13</v>
      </c>
      <c r="Q19" s="1">
        <v>1</v>
      </c>
      <c r="R19" s="1">
        <v>2</v>
      </c>
    </row>
    <row r="20" spans="1:37" s="1" customFormat="1" x14ac:dyDescent="0.25">
      <c r="C20" s="1">
        <v>110</v>
      </c>
      <c r="D20" s="1" t="s">
        <v>26</v>
      </c>
      <c r="F20" s="2">
        <v>6</v>
      </c>
      <c r="H20" s="3">
        <f>F20*J20</f>
        <v>6</v>
      </c>
      <c r="I20" s="3">
        <v>2</v>
      </c>
      <c r="J20" s="1">
        <v>1</v>
      </c>
      <c r="K20" s="1" t="s">
        <v>13</v>
      </c>
      <c r="R20" s="1">
        <v>1</v>
      </c>
    </row>
    <row r="21" spans="1:37" s="1" customFormat="1" x14ac:dyDescent="0.25">
      <c r="F21" s="2"/>
      <c r="H21" s="3">
        <f>F21*J21</f>
        <v>0</v>
      </c>
      <c r="I21" s="3" t="s">
        <v>107</v>
      </c>
    </row>
    <row r="22" spans="1:37" s="1" customFormat="1" x14ac:dyDescent="0.25">
      <c r="B22" s="1" t="s">
        <v>15</v>
      </c>
      <c r="C22" s="1" t="s">
        <v>16</v>
      </c>
      <c r="D22" s="1" t="s">
        <v>17</v>
      </c>
      <c r="E22" s="1" t="s">
        <v>18</v>
      </c>
      <c r="F22" s="2" t="s">
        <v>16</v>
      </c>
      <c r="G22" s="1" t="s">
        <v>18</v>
      </c>
      <c r="H22" s="3" t="s">
        <v>107</v>
      </c>
      <c r="I22" s="3" t="s">
        <v>107</v>
      </c>
      <c r="J22" s="1" t="s">
        <v>16</v>
      </c>
      <c r="K22" s="1" t="s">
        <v>19</v>
      </c>
      <c r="L22" s="1" t="s">
        <v>18</v>
      </c>
      <c r="M22" s="1" t="s">
        <v>20</v>
      </c>
      <c r="N22" s="1" t="s">
        <v>20</v>
      </c>
      <c r="O22" s="1" t="s">
        <v>20</v>
      </c>
      <c r="P22" s="1" t="s">
        <v>20</v>
      </c>
      <c r="Q22" s="1" t="s">
        <v>20</v>
      </c>
      <c r="R22" s="1" t="s">
        <v>20</v>
      </c>
      <c r="S22" s="1" t="s">
        <v>20</v>
      </c>
      <c r="T22" s="1" t="s">
        <v>20</v>
      </c>
      <c r="U22" s="1" t="s">
        <v>20</v>
      </c>
      <c r="V22" s="1" t="s">
        <v>20</v>
      </c>
      <c r="W22" s="1" t="s">
        <v>20</v>
      </c>
      <c r="X22" s="1" t="s">
        <v>20</v>
      </c>
      <c r="Y22" s="1" t="s">
        <v>20</v>
      </c>
      <c r="Z22" s="1" t="s">
        <v>20</v>
      </c>
      <c r="AA22" s="1" t="s">
        <v>20</v>
      </c>
      <c r="AB22" s="1" t="s">
        <v>20</v>
      </c>
      <c r="AC22" s="1" t="s">
        <v>20</v>
      </c>
      <c r="AD22" s="1" t="s">
        <v>20</v>
      </c>
      <c r="AE22" s="1" t="s">
        <v>20</v>
      </c>
      <c r="AF22" s="1" t="s">
        <v>20</v>
      </c>
      <c r="AG22" s="1" t="s">
        <v>20</v>
      </c>
      <c r="AH22" s="1" t="s">
        <v>20</v>
      </c>
      <c r="AI22" s="1" t="s">
        <v>20</v>
      </c>
      <c r="AJ22" s="1" t="s">
        <v>20</v>
      </c>
      <c r="AK22" s="1" t="s">
        <v>20</v>
      </c>
    </row>
    <row r="23" spans="1:37" s="1" customFormat="1" x14ac:dyDescent="0.25">
      <c r="B23" s="1">
        <v>994410</v>
      </c>
      <c r="D23" s="1" t="s">
        <v>62</v>
      </c>
      <c r="F23" s="2"/>
      <c r="H23" s="3">
        <f>F23*J23</f>
        <v>0</v>
      </c>
      <c r="I23" s="3" t="s">
        <v>107</v>
      </c>
      <c r="N23" s="1" t="s">
        <v>1</v>
      </c>
      <c r="O23" s="1" t="s">
        <v>2</v>
      </c>
      <c r="P23" s="1" t="s">
        <v>3</v>
      </c>
      <c r="Q23" s="1" t="s">
        <v>4</v>
      </c>
      <c r="R23" s="1" t="s">
        <v>5</v>
      </c>
      <c r="S23" s="1" t="s">
        <v>6</v>
      </c>
      <c r="T23" s="1" t="s">
        <v>7</v>
      </c>
      <c r="U23" s="1" t="s">
        <v>8</v>
      </c>
      <c r="V23" s="1" t="s">
        <v>9</v>
      </c>
      <c r="W23" s="1" t="s">
        <v>10</v>
      </c>
      <c r="X23" s="1" t="s">
        <v>11</v>
      </c>
    </row>
    <row r="24" spans="1:37" s="1" customFormat="1" x14ac:dyDescent="0.25">
      <c r="C24" s="1">
        <v>10</v>
      </c>
      <c r="D24" s="1" t="s">
        <v>25</v>
      </c>
      <c r="F24" s="2">
        <v>18</v>
      </c>
      <c r="H24" s="3">
        <f>F24*J24</f>
        <v>14094</v>
      </c>
      <c r="I24" s="3">
        <v>3</v>
      </c>
      <c r="J24" s="1">
        <v>783</v>
      </c>
      <c r="K24" s="1" t="s">
        <v>13</v>
      </c>
      <c r="N24" s="1">
        <v>72</v>
      </c>
      <c r="O24" s="1">
        <v>77</v>
      </c>
      <c r="P24" s="1">
        <v>190</v>
      </c>
      <c r="Q24" s="1">
        <v>259</v>
      </c>
      <c r="R24" s="1">
        <v>169</v>
      </c>
      <c r="S24" s="1">
        <v>16</v>
      </c>
    </row>
    <row r="25" spans="1:37" s="1" customFormat="1" x14ac:dyDescent="0.25">
      <c r="C25" s="1">
        <v>110</v>
      </c>
      <c r="D25" s="1" t="s">
        <v>26</v>
      </c>
      <c r="F25" s="2">
        <v>18</v>
      </c>
      <c r="H25" s="3">
        <f>F25*J25</f>
        <v>8118</v>
      </c>
      <c r="I25" s="3">
        <v>3</v>
      </c>
      <c r="J25" s="1">
        <v>451</v>
      </c>
      <c r="K25" s="1" t="s">
        <v>13</v>
      </c>
      <c r="N25" s="1">
        <v>78</v>
      </c>
      <c r="O25" s="1">
        <v>157</v>
      </c>
      <c r="P25" s="1">
        <v>102</v>
      </c>
      <c r="Q25" s="1">
        <v>48</v>
      </c>
      <c r="R25" s="1">
        <v>38</v>
      </c>
      <c r="S25" s="1">
        <v>9</v>
      </c>
      <c r="T25" s="1">
        <v>19</v>
      </c>
    </row>
    <row r="26" spans="1:37" s="1" customFormat="1" x14ac:dyDescent="0.25">
      <c r="A26"/>
      <c r="C26" s="1">
        <v>190</v>
      </c>
      <c r="D26" s="1" t="s">
        <v>27</v>
      </c>
      <c r="F26" s="2">
        <v>18</v>
      </c>
      <c r="H26" s="3">
        <f>F26*J26</f>
        <v>8586</v>
      </c>
      <c r="I26" s="3">
        <v>3</v>
      </c>
      <c r="J26" s="1">
        <v>477</v>
      </c>
      <c r="K26" s="1" t="s">
        <v>13</v>
      </c>
      <c r="N26" s="1">
        <v>66</v>
      </c>
      <c r="O26" s="1">
        <v>20</v>
      </c>
      <c r="P26" s="1">
        <v>159</v>
      </c>
      <c r="Q26" s="1">
        <v>169</v>
      </c>
      <c r="R26" s="1">
        <v>55</v>
      </c>
      <c r="T26" s="1">
        <v>8</v>
      </c>
    </row>
    <row r="27" spans="1:37" s="1" customFormat="1" x14ac:dyDescent="0.25">
      <c r="C27" s="1">
        <v>244</v>
      </c>
      <c r="D27" s="1" t="s">
        <v>36</v>
      </c>
      <c r="F27" s="2">
        <v>18</v>
      </c>
      <c r="H27" s="3">
        <f>F27*J27</f>
        <v>1602</v>
      </c>
      <c r="I27" s="3">
        <v>3</v>
      </c>
      <c r="J27" s="1">
        <v>89</v>
      </c>
      <c r="K27" s="1" t="s">
        <v>13</v>
      </c>
      <c r="N27" s="1">
        <v>0</v>
      </c>
      <c r="O27" s="1">
        <v>16</v>
      </c>
      <c r="P27" s="1">
        <v>0</v>
      </c>
      <c r="Q27" s="1">
        <v>0</v>
      </c>
      <c r="R27" s="1">
        <v>66</v>
      </c>
      <c r="S27" s="1">
        <v>0</v>
      </c>
      <c r="T27" s="1">
        <v>7</v>
      </c>
    </row>
    <row r="28" spans="1:37" s="1" customFormat="1" x14ac:dyDescent="0.25">
      <c r="C28" s="1">
        <v>320</v>
      </c>
      <c r="D28" s="1" t="s">
        <v>29</v>
      </c>
      <c r="F28" s="2">
        <v>18</v>
      </c>
      <c r="H28" s="3">
        <f>F28*J28</f>
        <v>6210</v>
      </c>
      <c r="I28" s="3">
        <v>3</v>
      </c>
      <c r="J28" s="1">
        <v>345</v>
      </c>
      <c r="K28" s="1" t="s">
        <v>13</v>
      </c>
      <c r="N28" s="1">
        <v>66</v>
      </c>
      <c r="O28" s="1">
        <v>148</v>
      </c>
      <c r="P28" s="1">
        <v>99</v>
      </c>
      <c r="Q28" s="1">
        <v>15</v>
      </c>
      <c r="T28" s="1">
        <v>17</v>
      </c>
    </row>
    <row r="29" spans="1:37" s="1" customFormat="1" x14ac:dyDescent="0.25">
      <c r="C29" s="1">
        <v>911</v>
      </c>
      <c r="D29" s="1" t="s">
        <v>32</v>
      </c>
      <c r="F29" s="2">
        <v>18</v>
      </c>
      <c r="H29" s="3">
        <f>F29*J29</f>
        <v>2430</v>
      </c>
      <c r="I29" s="3">
        <v>3</v>
      </c>
      <c r="J29" s="1">
        <v>135</v>
      </c>
      <c r="K29" s="1" t="s">
        <v>13</v>
      </c>
      <c r="N29" s="1">
        <v>7</v>
      </c>
      <c r="O29" s="1">
        <v>16</v>
      </c>
      <c r="P29" s="1">
        <v>18</v>
      </c>
      <c r="Q29" s="1">
        <v>43</v>
      </c>
      <c r="R29" s="1">
        <v>18</v>
      </c>
      <c r="S29" s="1">
        <v>17</v>
      </c>
      <c r="T29" s="1">
        <v>16</v>
      </c>
    </row>
    <row r="30" spans="1:37" s="1" customFormat="1" x14ac:dyDescent="0.25">
      <c r="F30" s="2"/>
      <c r="H30" s="3">
        <f>F30*J30</f>
        <v>0</v>
      </c>
      <c r="I30" s="3" t="s">
        <v>107</v>
      </c>
    </row>
    <row r="31" spans="1:37" s="1" customFormat="1" x14ac:dyDescent="0.25">
      <c r="B31" s="1" t="s">
        <v>15</v>
      </c>
      <c r="C31" s="1" t="s">
        <v>16</v>
      </c>
      <c r="D31" s="1" t="s">
        <v>17</v>
      </c>
      <c r="E31" s="1" t="s">
        <v>18</v>
      </c>
      <c r="F31" s="2" t="s">
        <v>16</v>
      </c>
      <c r="G31" s="1" t="s">
        <v>18</v>
      </c>
      <c r="H31" s="3" t="s">
        <v>107</v>
      </c>
      <c r="I31" s="3" t="s">
        <v>107</v>
      </c>
      <c r="J31" s="1" t="s">
        <v>16</v>
      </c>
      <c r="K31" s="1" t="s">
        <v>19</v>
      </c>
      <c r="L31" s="1" t="s">
        <v>18</v>
      </c>
      <c r="M31" s="1" t="s">
        <v>20</v>
      </c>
      <c r="N31" s="1" t="s">
        <v>20</v>
      </c>
      <c r="O31" s="1" t="s">
        <v>20</v>
      </c>
      <c r="P31" s="1" t="s">
        <v>20</v>
      </c>
      <c r="Q31" s="1" t="s">
        <v>20</v>
      </c>
      <c r="R31" s="1" t="s">
        <v>20</v>
      </c>
      <c r="S31" s="1" t="s">
        <v>20</v>
      </c>
      <c r="T31" s="1" t="s">
        <v>20</v>
      </c>
      <c r="U31" s="1" t="s">
        <v>20</v>
      </c>
      <c r="V31" s="1" t="s">
        <v>20</v>
      </c>
      <c r="W31" s="1" t="s">
        <v>20</v>
      </c>
      <c r="X31" s="1" t="s">
        <v>20</v>
      </c>
      <c r="Y31" s="1" t="s">
        <v>20</v>
      </c>
      <c r="Z31" s="1" t="s">
        <v>20</v>
      </c>
      <c r="AA31" s="1" t="s">
        <v>20</v>
      </c>
      <c r="AB31" s="1" t="s">
        <v>20</v>
      </c>
      <c r="AC31" s="1" t="s">
        <v>20</v>
      </c>
      <c r="AD31" s="1" t="s">
        <v>20</v>
      </c>
      <c r="AE31" s="1" t="s">
        <v>20</v>
      </c>
      <c r="AF31" s="1" t="s">
        <v>20</v>
      </c>
      <c r="AG31" s="1" t="s">
        <v>20</v>
      </c>
      <c r="AH31" s="1" t="s">
        <v>20</v>
      </c>
      <c r="AI31" s="1" t="s">
        <v>20</v>
      </c>
      <c r="AJ31" s="1" t="s">
        <v>20</v>
      </c>
      <c r="AK31" s="1" t="s">
        <v>20</v>
      </c>
    </row>
    <row r="32" spans="1:37" s="1" customFormat="1" x14ac:dyDescent="0.25">
      <c r="B32" s="1">
        <v>994418</v>
      </c>
      <c r="D32" s="1" t="s">
        <v>64</v>
      </c>
      <c r="F32" s="2"/>
      <c r="H32" s="3">
        <f>F32*J32</f>
        <v>0</v>
      </c>
      <c r="I32" s="3"/>
      <c r="N32" s="1" t="s">
        <v>1</v>
      </c>
      <c r="O32" s="1" t="s">
        <v>2</v>
      </c>
      <c r="P32" s="1" t="s">
        <v>3</v>
      </c>
      <c r="Q32" s="1" t="s">
        <v>4</v>
      </c>
      <c r="R32" s="1" t="s">
        <v>5</v>
      </c>
      <c r="S32" s="1" t="s">
        <v>6</v>
      </c>
      <c r="T32" s="1" t="s">
        <v>7</v>
      </c>
      <c r="U32" s="1" t="s">
        <v>8</v>
      </c>
      <c r="V32" s="1" t="s">
        <v>9</v>
      </c>
      <c r="W32" s="1" t="s">
        <v>10</v>
      </c>
      <c r="X32" s="1" t="s">
        <v>11</v>
      </c>
    </row>
    <row r="33" spans="1:37" s="1" customFormat="1" x14ac:dyDescent="0.25">
      <c r="C33" s="1">
        <v>10</v>
      </c>
      <c r="D33" s="1" t="s">
        <v>25</v>
      </c>
      <c r="F33" s="2">
        <v>14.5</v>
      </c>
      <c r="H33" s="3">
        <f>F33*J33</f>
        <v>5394</v>
      </c>
      <c r="I33" s="3">
        <v>3</v>
      </c>
      <c r="J33" s="1">
        <v>372</v>
      </c>
      <c r="K33" s="1" t="s">
        <v>13</v>
      </c>
      <c r="N33" s="1">
        <v>7</v>
      </c>
      <c r="O33" s="1">
        <v>126</v>
      </c>
      <c r="P33" s="1">
        <v>142</v>
      </c>
      <c r="Q33" s="1">
        <v>97</v>
      </c>
    </row>
    <row r="34" spans="1:37" s="1" customFormat="1" x14ac:dyDescent="0.25">
      <c r="C34" s="1">
        <v>110</v>
      </c>
      <c r="D34" s="1" t="s">
        <v>26</v>
      </c>
      <c r="F34" s="2">
        <v>14.5</v>
      </c>
      <c r="H34" s="3">
        <f>F34*J34</f>
        <v>2972.5</v>
      </c>
      <c r="I34" s="3">
        <v>3</v>
      </c>
      <c r="J34" s="1">
        <v>205</v>
      </c>
      <c r="K34" s="1" t="s">
        <v>13</v>
      </c>
      <c r="N34" s="1">
        <v>8</v>
      </c>
      <c r="O34" s="1">
        <v>20</v>
      </c>
      <c r="P34" s="1">
        <v>92</v>
      </c>
      <c r="Q34" s="1">
        <v>50</v>
      </c>
      <c r="R34" s="1">
        <v>10</v>
      </c>
      <c r="S34" s="1">
        <v>17</v>
      </c>
      <c r="T34" s="1">
        <v>8</v>
      </c>
    </row>
    <row r="35" spans="1:37" s="1" customFormat="1" x14ac:dyDescent="0.25">
      <c r="C35" s="1">
        <v>190</v>
      </c>
      <c r="D35" s="1" t="s">
        <v>27</v>
      </c>
      <c r="F35" s="2">
        <v>14.5</v>
      </c>
      <c r="H35" s="3">
        <f>F35*J35</f>
        <v>232</v>
      </c>
      <c r="I35" s="3">
        <v>3</v>
      </c>
      <c r="J35" s="1">
        <v>16</v>
      </c>
      <c r="K35" s="1" t="s">
        <v>13</v>
      </c>
      <c r="T35" s="1">
        <v>14</v>
      </c>
    </row>
    <row r="36" spans="1:37" s="1" customFormat="1" x14ac:dyDescent="0.25">
      <c r="C36" s="1">
        <v>197</v>
      </c>
      <c r="D36" s="1" t="s">
        <v>41</v>
      </c>
      <c r="F36" s="2">
        <v>14.5</v>
      </c>
      <c r="H36" s="3">
        <f>F36*J36</f>
        <v>2131.5</v>
      </c>
      <c r="I36" s="3">
        <v>3</v>
      </c>
      <c r="J36" s="1">
        <v>147</v>
      </c>
      <c r="K36" s="1" t="s">
        <v>13</v>
      </c>
      <c r="N36" s="1">
        <v>11</v>
      </c>
      <c r="O36" s="1">
        <v>18</v>
      </c>
      <c r="P36" s="1">
        <v>49</v>
      </c>
      <c r="Q36" s="1">
        <v>49</v>
      </c>
      <c r="R36" s="1">
        <v>14</v>
      </c>
      <c r="S36" s="1">
        <v>4</v>
      </c>
      <c r="T36" s="1">
        <v>2</v>
      </c>
    </row>
    <row r="37" spans="1:37" s="1" customFormat="1" x14ac:dyDescent="0.25">
      <c r="A37"/>
      <c r="C37" s="1">
        <v>199</v>
      </c>
      <c r="D37" s="1" t="s">
        <v>12</v>
      </c>
      <c r="F37" s="2">
        <v>14.5</v>
      </c>
      <c r="H37" s="3">
        <f>F37*J37</f>
        <v>464</v>
      </c>
      <c r="I37" s="3">
        <v>3</v>
      </c>
      <c r="J37" s="1">
        <v>32</v>
      </c>
      <c r="K37" s="1" t="s">
        <v>13</v>
      </c>
      <c r="O37" s="1">
        <v>3</v>
      </c>
      <c r="P37" s="1">
        <v>10</v>
      </c>
      <c r="Q37" s="1">
        <v>19</v>
      </c>
    </row>
    <row r="38" spans="1:37" s="1" customFormat="1" x14ac:dyDescent="0.25">
      <c r="C38" s="1">
        <v>220</v>
      </c>
      <c r="D38" s="1" t="s">
        <v>28</v>
      </c>
      <c r="F38" s="2">
        <v>14.5</v>
      </c>
      <c r="H38" s="3">
        <f>F38*J38</f>
        <v>5278</v>
      </c>
      <c r="I38" s="3">
        <v>3</v>
      </c>
      <c r="J38" s="1">
        <v>364</v>
      </c>
      <c r="K38" s="1" t="s">
        <v>13</v>
      </c>
      <c r="N38" s="1">
        <v>37</v>
      </c>
      <c r="O38" s="1">
        <v>51</v>
      </c>
      <c r="P38" s="1">
        <v>77</v>
      </c>
      <c r="Q38" s="1">
        <v>102</v>
      </c>
      <c r="R38" s="1">
        <v>78</v>
      </c>
      <c r="S38" s="1">
        <v>6</v>
      </c>
      <c r="T38" s="1">
        <v>13</v>
      </c>
    </row>
    <row r="39" spans="1:37" s="1" customFormat="1" x14ac:dyDescent="0.25">
      <c r="C39" s="1">
        <v>244</v>
      </c>
      <c r="D39" s="1" t="s">
        <v>36</v>
      </c>
      <c r="F39" s="2">
        <v>14.5</v>
      </c>
      <c r="H39" s="3">
        <f>F39*J39</f>
        <v>1508</v>
      </c>
      <c r="I39" s="3">
        <v>3</v>
      </c>
      <c r="J39" s="1">
        <v>104</v>
      </c>
      <c r="K39" s="1" t="s">
        <v>13</v>
      </c>
      <c r="N39" s="1">
        <v>2</v>
      </c>
      <c r="O39" s="1">
        <v>9</v>
      </c>
      <c r="Q39" s="1">
        <v>83</v>
      </c>
      <c r="T39" s="1">
        <v>10</v>
      </c>
    </row>
    <row r="40" spans="1:37" s="1" customFormat="1" x14ac:dyDescent="0.25">
      <c r="C40" s="1">
        <v>320</v>
      </c>
      <c r="D40" s="1" t="s">
        <v>29</v>
      </c>
      <c r="F40" s="2">
        <v>14.5</v>
      </c>
      <c r="H40" s="3">
        <f>F40*J40</f>
        <v>1479</v>
      </c>
      <c r="I40" s="3">
        <v>3</v>
      </c>
      <c r="J40" s="1">
        <v>102</v>
      </c>
      <c r="K40" s="1" t="s">
        <v>13</v>
      </c>
      <c r="N40" s="1">
        <v>19</v>
      </c>
      <c r="O40" s="1">
        <v>1</v>
      </c>
      <c r="P40" s="1">
        <v>9</v>
      </c>
      <c r="Q40" s="1">
        <v>40</v>
      </c>
      <c r="T40" s="1">
        <v>33</v>
      </c>
    </row>
    <row r="41" spans="1:37" s="1" customFormat="1" x14ac:dyDescent="0.25">
      <c r="C41" s="1">
        <v>321</v>
      </c>
      <c r="D41" s="1" t="s">
        <v>42</v>
      </c>
      <c r="F41" s="2">
        <v>14.5</v>
      </c>
      <c r="H41" s="3">
        <f>F41*J41</f>
        <v>4263</v>
      </c>
      <c r="I41" s="3">
        <v>3</v>
      </c>
      <c r="J41" s="1">
        <v>294</v>
      </c>
      <c r="K41" s="1" t="s">
        <v>13</v>
      </c>
      <c r="N41" s="1">
        <v>23</v>
      </c>
      <c r="O41" s="1">
        <v>42</v>
      </c>
      <c r="P41" s="1">
        <v>70</v>
      </c>
      <c r="Q41" s="1">
        <v>135</v>
      </c>
      <c r="R41" s="1">
        <v>5</v>
      </c>
      <c r="T41" s="1">
        <v>19</v>
      </c>
    </row>
    <row r="42" spans="1:37" s="1" customFormat="1" x14ac:dyDescent="0.25">
      <c r="C42" s="1" t="s">
        <v>30</v>
      </c>
      <c r="D42" s="1" t="s">
        <v>31</v>
      </c>
      <c r="F42" s="2">
        <v>14.5</v>
      </c>
      <c r="H42" s="3">
        <f>F42*J42</f>
        <v>4654.5</v>
      </c>
      <c r="I42" s="3">
        <v>3</v>
      </c>
      <c r="J42" s="1">
        <v>321</v>
      </c>
      <c r="K42" s="1" t="s">
        <v>13</v>
      </c>
      <c r="N42" s="1">
        <v>31</v>
      </c>
      <c r="O42" s="1">
        <v>41</v>
      </c>
      <c r="P42" s="1">
        <v>108</v>
      </c>
      <c r="Q42" s="1">
        <v>63</v>
      </c>
      <c r="R42" s="1">
        <v>37</v>
      </c>
      <c r="S42" s="1">
        <v>14</v>
      </c>
      <c r="T42" s="1">
        <v>27</v>
      </c>
    </row>
    <row r="43" spans="1:37" s="1" customFormat="1" x14ac:dyDescent="0.25">
      <c r="C43" s="1">
        <v>911</v>
      </c>
      <c r="D43" s="1" t="s">
        <v>32</v>
      </c>
      <c r="F43" s="2">
        <v>14.5</v>
      </c>
      <c r="H43" s="3">
        <f>F43*J43</f>
        <v>1972</v>
      </c>
      <c r="I43" s="3">
        <v>3</v>
      </c>
      <c r="J43" s="1">
        <v>136</v>
      </c>
      <c r="K43" s="1" t="s">
        <v>13</v>
      </c>
      <c r="O43" s="1">
        <v>30</v>
      </c>
      <c r="P43" s="1">
        <v>4</v>
      </c>
      <c r="Q43" s="1">
        <v>63</v>
      </c>
      <c r="R43" s="1">
        <v>11</v>
      </c>
      <c r="S43" s="1">
        <v>11</v>
      </c>
      <c r="T43" s="1">
        <v>17</v>
      </c>
    </row>
    <row r="44" spans="1:37" s="1" customFormat="1" x14ac:dyDescent="0.25">
      <c r="C44" s="1">
        <v>969</v>
      </c>
      <c r="D44" s="1" t="s">
        <v>43</v>
      </c>
      <c r="F44" s="2">
        <v>14.5</v>
      </c>
      <c r="H44" s="3">
        <f>F44*J44</f>
        <v>8917.5</v>
      </c>
      <c r="I44" s="3">
        <v>3</v>
      </c>
      <c r="J44" s="1">
        <v>615</v>
      </c>
      <c r="K44" s="1" t="s">
        <v>13</v>
      </c>
      <c r="N44" s="1">
        <v>29</v>
      </c>
      <c r="O44" s="1">
        <v>61</v>
      </c>
      <c r="P44" s="1">
        <v>129</v>
      </c>
      <c r="Q44" s="1">
        <v>174</v>
      </c>
      <c r="R44" s="1">
        <v>140</v>
      </c>
      <c r="S44" s="1">
        <v>71</v>
      </c>
      <c r="T44" s="1">
        <v>11</v>
      </c>
    </row>
    <row r="45" spans="1:37" s="1" customFormat="1" x14ac:dyDescent="0.25">
      <c r="F45" s="2"/>
      <c r="H45" s="3">
        <f>F45*J45</f>
        <v>0</v>
      </c>
      <c r="I45" s="3" t="s">
        <v>107</v>
      </c>
    </row>
    <row r="46" spans="1:37" s="1" customFormat="1" x14ac:dyDescent="0.25">
      <c r="B46" s="1" t="s">
        <v>15</v>
      </c>
      <c r="C46" s="1" t="s">
        <v>16</v>
      </c>
      <c r="D46" s="1" t="s">
        <v>17</v>
      </c>
      <c r="E46" s="1" t="s">
        <v>18</v>
      </c>
      <c r="F46" s="2" t="s">
        <v>16</v>
      </c>
      <c r="G46" s="1" t="s">
        <v>18</v>
      </c>
      <c r="H46" s="3" t="s">
        <v>107</v>
      </c>
      <c r="I46" s="3" t="s">
        <v>107</v>
      </c>
      <c r="J46" s="1" t="s">
        <v>16</v>
      </c>
      <c r="K46" s="1" t="s">
        <v>19</v>
      </c>
      <c r="L46" s="1" t="s">
        <v>18</v>
      </c>
      <c r="M46" s="1" t="s">
        <v>20</v>
      </c>
      <c r="N46" s="1" t="s">
        <v>20</v>
      </c>
      <c r="O46" s="1" t="s">
        <v>20</v>
      </c>
      <c r="P46" s="1" t="s">
        <v>20</v>
      </c>
      <c r="Q46" s="1" t="s">
        <v>20</v>
      </c>
      <c r="R46" s="1" t="s">
        <v>20</v>
      </c>
      <c r="S46" s="1" t="s">
        <v>20</v>
      </c>
      <c r="T46" s="1" t="s">
        <v>20</v>
      </c>
      <c r="U46" s="1" t="s">
        <v>20</v>
      </c>
      <c r="V46" s="1" t="s">
        <v>20</v>
      </c>
      <c r="W46" s="1" t="s">
        <v>20</v>
      </c>
      <c r="X46" s="1" t="s">
        <v>20</v>
      </c>
      <c r="Y46" s="1" t="s">
        <v>20</v>
      </c>
      <c r="Z46" s="1" t="s">
        <v>20</v>
      </c>
      <c r="AA46" s="1" t="s">
        <v>20</v>
      </c>
      <c r="AB46" s="1" t="s">
        <v>20</v>
      </c>
      <c r="AC46" s="1" t="s">
        <v>20</v>
      </c>
      <c r="AD46" s="1" t="s">
        <v>20</v>
      </c>
      <c r="AE46" s="1" t="s">
        <v>20</v>
      </c>
      <c r="AF46" s="1" t="s">
        <v>20</v>
      </c>
      <c r="AG46" s="1" t="s">
        <v>20</v>
      </c>
      <c r="AH46" s="1" t="s">
        <v>20</v>
      </c>
      <c r="AI46" s="1" t="s">
        <v>20</v>
      </c>
      <c r="AJ46" s="1" t="s">
        <v>20</v>
      </c>
      <c r="AK46" s="1" t="s">
        <v>20</v>
      </c>
    </row>
    <row r="47" spans="1:37" s="1" customFormat="1" x14ac:dyDescent="0.25">
      <c r="B47" s="1">
        <v>994420</v>
      </c>
      <c r="D47" s="1" t="s">
        <v>66</v>
      </c>
      <c r="F47" s="2"/>
      <c r="H47" s="3">
        <f>F47*J47</f>
        <v>0</v>
      </c>
      <c r="I47" s="3" t="s">
        <v>107</v>
      </c>
      <c r="N47" s="1" t="s">
        <v>1</v>
      </c>
      <c r="O47" s="1" t="s">
        <v>2</v>
      </c>
      <c r="P47" s="1" t="s">
        <v>3</v>
      </c>
      <c r="Q47" s="1" t="s">
        <v>4</v>
      </c>
      <c r="R47" s="1" t="s">
        <v>5</v>
      </c>
      <c r="S47" s="1" t="s">
        <v>6</v>
      </c>
      <c r="T47" s="1" t="s">
        <v>7</v>
      </c>
      <c r="U47" s="1" t="s">
        <v>8</v>
      </c>
      <c r="V47" s="1" t="s">
        <v>9</v>
      </c>
      <c r="W47" s="1" t="s">
        <v>10</v>
      </c>
      <c r="X47" s="1" t="s">
        <v>11</v>
      </c>
    </row>
    <row r="48" spans="1:37" s="1" customFormat="1" x14ac:dyDescent="0.25">
      <c r="C48" s="1">
        <v>10</v>
      </c>
      <c r="D48" s="1" t="s">
        <v>25</v>
      </c>
      <c r="F48" s="2">
        <v>16</v>
      </c>
      <c r="H48" s="3">
        <f>F48*J48</f>
        <v>1696</v>
      </c>
      <c r="I48" s="3">
        <v>3</v>
      </c>
      <c r="J48" s="1">
        <v>106</v>
      </c>
      <c r="K48" s="1" t="s">
        <v>13</v>
      </c>
      <c r="P48" s="1">
        <v>18</v>
      </c>
      <c r="Q48" s="1">
        <v>87</v>
      </c>
      <c r="T48" s="1">
        <v>1</v>
      </c>
    </row>
    <row r="49" spans="1:37" s="1" customFormat="1" x14ac:dyDescent="0.25">
      <c r="C49" s="1">
        <v>113</v>
      </c>
      <c r="D49" s="1" t="s">
        <v>67</v>
      </c>
      <c r="F49" s="2">
        <v>16</v>
      </c>
      <c r="H49" s="3">
        <f>F49*J49</f>
        <v>1824</v>
      </c>
      <c r="I49" s="3">
        <v>3</v>
      </c>
      <c r="J49" s="1">
        <v>114</v>
      </c>
      <c r="K49" s="1" t="s">
        <v>13</v>
      </c>
      <c r="P49" s="1">
        <v>29</v>
      </c>
      <c r="Q49" s="1">
        <v>81</v>
      </c>
      <c r="R49" s="1">
        <v>4</v>
      </c>
    </row>
    <row r="50" spans="1:37" s="1" customFormat="1" x14ac:dyDescent="0.25">
      <c r="C50" s="1">
        <v>117</v>
      </c>
      <c r="D50" s="1" t="s">
        <v>68</v>
      </c>
      <c r="F50" s="2">
        <v>16</v>
      </c>
      <c r="H50" s="3">
        <f>F50*J50</f>
        <v>3232</v>
      </c>
      <c r="I50" s="3">
        <v>3</v>
      </c>
      <c r="J50" s="1">
        <v>202</v>
      </c>
      <c r="K50" s="1" t="s">
        <v>13</v>
      </c>
      <c r="N50" s="1">
        <v>3</v>
      </c>
      <c r="O50" s="1">
        <v>4</v>
      </c>
      <c r="P50" s="1">
        <v>81</v>
      </c>
      <c r="Q50" s="1">
        <v>83</v>
      </c>
      <c r="R50" s="1">
        <v>13</v>
      </c>
      <c r="T50" s="1">
        <v>18</v>
      </c>
    </row>
    <row r="51" spans="1:37" s="1" customFormat="1" x14ac:dyDescent="0.25">
      <c r="C51" s="1">
        <v>197</v>
      </c>
      <c r="D51" s="1" t="s">
        <v>41</v>
      </c>
      <c r="F51" s="2">
        <v>16</v>
      </c>
      <c r="H51" s="3">
        <f>F51*J51</f>
        <v>1696</v>
      </c>
      <c r="I51" s="3">
        <v>3</v>
      </c>
      <c r="J51" s="1">
        <v>106</v>
      </c>
      <c r="K51" s="1" t="s">
        <v>13</v>
      </c>
      <c r="P51" s="1">
        <v>10</v>
      </c>
      <c r="Q51" s="1">
        <v>96</v>
      </c>
    </row>
    <row r="52" spans="1:37" s="1" customFormat="1" x14ac:dyDescent="0.25">
      <c r="A52"/>
      <c r="C52" s="1">
        <v>221</v>
      </c>
      <c r="D52" s="1" t="s">
        <v>69</v>
      </c>
      <c r="F52" s="2">
        <v>16</v>
      </c>
      <c r="H52" s="3">
        <f>F52*J52</f>
        <v>2608</v>
      </c>
      <c r="I52" s="3">
        <v>3</v>
      </c>
      <c r="J52" s="1">
        <v>163</v>
      </c>
      <c r="K52" s="1" t="s">
        <v>13</v>
      </c>
      <c r="O52" s="1">
        <v>34</v>
      </c>
      <c r="P52" s="1">
        <v>44</v>
      </c>
      <c r="Q52" s="1">
        <v>48</v>
      </c>
      <c r="S52" s="1">
        <v>17</v>
      </c>
      <c r="T52" s="1">
        <v>20</v>
      </c>
    </row>
    <row r="53" spans="1:37" s="1" customFormat="1" x14ac:dyDescent="0.25">
      <c r="C53" s="1">
        <v>243</v>
      </c>
      <c r="D53" s="1" t="s">
        <v>70</v>
      </c>
      <c r="F53" s="2">
        <v>16</v>
      </c>
      <c r="H53" s="3">
        <f>F53*J53</f>
        <v>6160</v>
      </c>
      <c r="I53" s="3">
        <v>3</v>
      </c>
      <c r="J53" s="1">
        <v>385</v>
      </c>
      <c r="K53" s="1" t="s">
        <v>13</v>
      </c>
      <c r="O53" s="1">
        <v>18</v>
      </c>
      <c r="P53" s="1">
        <v>166</v>
      </c>
      <c r="Q53" s="1">
        <v>201</v>
      </c>
    </row>
    <row r="54" spans="1:37" s="1" customFormat="1" x14ac:dyDescent="0.25">
      <c r="C54" s="1">
        <v>249</v>
      </c>
      <c r="D54" s="1" t="s">
        <v>71</v>
      </c>
      <c r="F54" s="2">
        <v>16</v>
      </c>
      <c r="H54" s="3">
        <f>F54*J54</f>
        <v>4144</v>
      </c>
      <c r="I54" s="3">
        <v>3</v>
      </c>
      <c r="J54" s="1">
        <v>259</v>
      </c>
      <c r="K54" s="1" t="s">
        <v>13</v>
      </c>
      <c r="N54" s="1">
        <v>13</v>
      </c>
      <c r="O54" s="1">
        <v>43</v>
      </c>
      <c r="P54" s="1">
        <v>73</v>
      </c>
      <c r="Q54" s="1">
        <v>108</v>
      </c>
      <c r="R54" s="1">
        <v>8</v>
      </c>
      <c r="S54" s="1">
        <v>2</v>
      </c>
      <c r="T54" s="1">
        <v>12</v>
      </c>
    </row>
    <row r="55" spans="1:37" s="1" customFormat="1" x14ac:dyDescent="0.25">
      <c r="C55" s="1">
        <v>327</v>
      </c>
      <c r="D55" s="1" t="s">
        <v>72</v>
      </c>
      <c r="F55" s="2">
        <v>16</v>
      </c>
      <c r="H55" s="3">
        <f>F55*J55</f>
        <v>1344</v>
      </c>
      <c r="I55" s="3">
        <v>3</v>
      </c>
      <c r="J55" s="1">
        <v>84</v>
      </c>
      <c r="K55" s="1" t="s">
        <v>13</v>
      </c>
      <c r="O55" s="1">
        <v>5</v>
      </c>
      <c r="P55" s="1">
        <v>46</v>
      </c>
      <c r="Q55" s="1">
        <v>12</v>
      </c>
      <c r="T55" s="1">
        <v>21</v>
      </c>
    </row>
    <row r="56" spans="1:37" s="1" customFormat="1" x14ac:dyDescent="0.25">
      <c r="C56" s="1">
        <v>695</v>
      </c>
      <c r="D56" s="1" t="s">
        <v>73</v>
      </c>
      <c r="F56" s="2">
        <v>16</v>
      </c>
      <c r="H56" s="3">
        <f>F56*J56</f>
        <v>3360</v>
      </c>
      <c r="I56" s="3">
        <v>3</v>
      </c>
      <c r="J56" s="1">
        <v>210</v>
      </c>
      <c r="K56" s="1" t="s">
        <v>13</v>
      </c>
      <c r="N56" s="1">
        <v>30</v>
      </c>
      <c r="O56" s="1">
        <v>7</v>
      </c>
      <c r="P56" s="1">
        <v>85</v>
      </c>
      <c r="Q56" s="1">
        <v>30</v>
      </c>
      <c r="R56" s="1">
        <v>6</v>
      </c>
      <c r="T56" s="1">
        <v>52</v>
      </c>
    </row>
    <row r="57" spans="1:37" s="1" customFormat="1" x14ac:dyDescent="0.25">
      <c r="C57" s="1" t="s">
        <v>74</v>
      </c>
      <c r="D57" s="1" t="s">
        <v>75</v>
      </c>
      <c r="F57" s="2">
        <v>16</v>
      </c>
      <c r="H57" s="3">
        <f>F57*J57</f>
        <v>8912</v>
      </c>
      <c r="I57" s="3">
        <v>3</v>
      </c>
      <c r="J57" s="1">
        <v>557</v>
      </c>
      <c r="K57" s="1" t="s">
        <v>13</v>
      </c>
      <c r="N57" s="1">
        <v>3</v>
      </c>
      <c r="O57" s="1">
        <v>34</v>
      </c>
      <c r="P57" s="1">
        <v>144</v>
      </c>
      <c r="Q57" s="1">
        <v>168</v>
      </c>
      <c r="R57" s="1">
        <v>147</v>
      </c>
      <c r="S57" s="1">
        <v>41</v>
      </c>
      <c r="T57" s="1">
        <v>20</v>
      </c>
    </row>
    <row r="58" spans="1:37" s="1" customFormat="1" x14ac:dyDescent="0.25">
      <c r="F58" s="2"/>
      <c r="H58" s="3">
        <f>F58*J58</f>
        <v>0</v>
      </c>
      <c r="I58" s="3" t="s">
        <v>107</v>
      </c>
    </row>
    <row r="59" spans="1:37" s="1" customFormat="1" x14ac:dyDescent="0.25">
      <c r="B59" s="1" t="s">
        <v>15</v>
      </c>
      <c r="C59" s="1" t="s">
        <v>16</v>
      </c>
      <c r="D59" s="1" t="s">
        <v>17</v>
      </c>
      <c r="E59" s="1" t="s">
        <v>18</v>
      </c>
      <c r="F59" s="2" t="s">
        <v>16</v>
      </c>
      <c r="G59" s="1" t="s">
        <v>18</v>
      </c>
      <c r="H59" s="3" t="s">
        <v>107</v>
      </c>
      <c r="I59" s="3" t="s">
        <v>107</v>
      </c>
      <c r="J59" s="1" t="s">
        <v>16</v>
      </c>
      <c r="K59" s="1" t="s">
        <v>19</v>
      </c>
      <c r="L59" s="1" t="s">
        <v>18</v>
      </c>
      <c r="M59" s="1" t="s">
        <v>20</v>
      </c>
      <c r="N59" s="1" t="s">
        <v>20</v>
      </c>
      <c r="O59" s="1" t="s">
        <v>20</v>
      </c>
      <c r="P59" s="1" t="s">
        <v>20</v>
      </c>
      <c r="Q59" s="1" t="s">
        <v>20</v>
      </c>
      <c r="R59" s="1" t="s">
        <v>20</v>
      </c>
      <c r="S59" s="1" t="s">
        <v>20</v>
      </c>
      <c r="T59" s="1" t="s">
        <v>20</v>
      </c>
      <c r="U59" s="1" t="s">
        <v>20</v>
      </c>
      <c r="V59" s="1" t="s">
        <v>20</v>
      </c>
      <c r="W59" s="1" t="s">
        <v>20</v>
      </c>
      <c r="X59" s="1" t="s">
        <v>20</v>
      </c>
      <c r="Y59" s="1" t="s">
        <v>20</v>
      </c>
      <c r="Z59" s="1" t="s">
        <v>20</v>
      </c>
      <c r="AA59" s="1" t="s">
        <v>20</v>
      </c>
      <c r="AB59" s="1" t="s">
        <v>20</v>
      </c>
      <c r="AC59" s="1" t="s">
        <v>20</v>
      </c>
      <c r="AD59" s="1" t="s">
        <v>20</v>
      </c>
      <c r="AE59" s="1" t="s">
        <v>20</v>
      </c>
      <c r="AF59" s="1" t="s">
        <v>20</v>
      </c>
      <c r="AG59" s="1" t="s">
        <v>20</v>
      </c>
      <c r="AH59" s="1" t="s">
        <v>20</v>
      </c>
      <c r="AI59" s="1" t="s">
        <v>20</v>
      </c>
      <c r="AJ59" s="1" t="s">
        <v>20</v>
      </c>
      <c r="AK59" s="1" t="s">
        <v>20</v>
      </c>
    </row>
    <row r="60" spans="1:37" s="1" customFormat="1" x14ac:dyDescent="0.25">
      <c r="B60" s="1">
        <v>994551</v>
      </c>
      <c r="D60" s="1" t="s">
        <v>80</v>
      </c>
      <c r="F60" s="2"/>
      <c r="H60" s="3">
        <f>F60*J60</f>
        <v>0</v>
      </c>
      <c r="I60" s="3" t="s">
        <v>107</v>
      </c>
      <c r="N60" s="1" t="s">
        <v>1</v>
      </c>
      <c r="O60" s="1" t="s">
        <v>2</v>
      </c>
      <c r="P60" s="1" t="s">
        <v>3</v>
      </c>
      <c r="Q60" s="1" t="s">
        <v>4</v>
      </c>
      <c r="R60" s="1" t="s">
        <v>5</v>
      </c>
      <c r="S60" s="1" t="s">
        <v>6</v>
      </c>
      <c r="T60" s="1" t="s">
        <v>7</v>
      </c>
      <c r="U60" s="1" t="s">
        <v>8</v>
      </c>
      <c r="V60" s="1" t="s">
        <v>9</v>
      </c>
      <c r="W60" s="1" t="s">
        <v>10</v>
      </c>
      <c r="X60" s="1" t="s">
        <v>11</v>
      </c>
    </row>
    <row r="61" spans="1:37" s="1" customFormat="1" x14ac:dyDescent="0.25">
      <c r="A61"/>
      <c r="C61" s="1">
        <v>190</v>
      </c>
      <c r="D61" s="1" t="s">
        <v>27</v>
      </c>
      <c r="F61" s="2">
        <v>10</v>
      </c>
      <c r="H61" s="3">
        <f>F61*J61</f>
        <v>1300</v>
      </c>
      <c r="I61" s="3">
        <v>3</v>
      </c>
      <c r="J61" s="1">
        <v>130</v>
      </c>
      <c r="K61" s="1" t="s">
        <v>13</v>
      </c>
      <c r="P61" s="1">
        <v>67</v>
      </c>
      <c r="Q61" s="1">
        <v>62</v>
      </c>
      <c r="R61" s="1">
        <v>1</v>
      </c>
      <c r="T61" s="1" t="s">
        <v>107</v>
      </c>
    </row>
    <row r="62" spans="1:37" s="1" customFormat="1" x14ac:dyDescent="0.25">
      <c r="C62" s="1">
        <v>220</v>
      </c>
      <c r="D62" s="1" t="s">
        <v>28</v>
      </c>
      <c r="F62" s="2">
        <v>10</v>
      </c>
      <c r="H62" s="3">
        <f>F62*J62</f>
        <v>1690</v>
      </c>
      <c r="I62" s="3">
        <v>3</v>
      </c>
      <c r="J62" s="1">
        <v>169</v>
      </c>
      <c r="K62" s="1" t="s">
        <v>13</v>
      </c>
      <c r="P62" s="1">
        <v>93</v>
      </c>
      <c r="Q62" s="1">
        <v>50</v>
      </c>
      <c r="R62" s="1">
        <v>14</v>
      </c>
      <c r="S62" s="1">
        <v>1</v>
      </c>
      <c r="T62" s="1">
        <v>11</v>
      </c>
    </row>
    <row r="63" spans="1:37" s="1" customFormat="1" x14ac:dyDescent="0.25">
      <c r="C63" s="1">
        <v>244</v>
      </c>
      <c r="D63" s="1" t="s">
        <v>36</v>
      </c>
      <c r="F63" s="2">
        <v>10</v>
      </c>
      <c r="H63" s="3">
        <f>F63*J63</f>
        <v>1220</v>
      </c>
      <c r="I63" s="3">
        <v>3</v>
      </c>
      <c r="J63" s="1">
        <v>122</v>
      </c>
      <c r="K63" s="1" t="s">
        <v>13</v>
      </c>
      <c r="P63" s="1">
        <v>86</v>
      </c>
      <c r="S63" s="1">
        <v>21</v>
      </c>
      <c r="T63" s="1">
        <v>15</v>
      </c>
    </row>
    <row r="64" spans="1:37" s="1" customFormat="1" x14ac:dyDescent="0.25">
      <c r="C64" s="1">
        <v>450</v>
      </c>
      <c r="D64" s="1" t="s">
        <v>51</v>
      </c>
      <c r="F64" s="2">
        <v>10</v>
      </c>
      <c r="H64" s="3">
        <f>F64*J64</f>
        <v>1580</v>
      </c>
      <c r="I64" s="3">
        <v>3</v>
      </c>
      <c r="J64" s="1">
        <v>158</v>
      </c>
      <c r="K64" s="1" t="s">
        <v>13</v>
      </c>
      <c r="O64" s="1">
        <v>1</v>
      </c>
      <c r="P64" s="1">
        <v>40</v>
      </c>
      <c r="Q64" s="1">
        <v>29</v>
      </c>
      <c r="R64" s="1">
        <v>8</v>
      </c>
      <c r="S64" s="1">
        <v>59</v>
      </c>
      <c r="T64" s="1">
        <v>21</v>
      </c>
    </row>
    <row r="65" spans="1:37" s="1" customFormat="1" x14ac:dyDescent="0.25">
      <c r="C65" s="1">
        <v>470</v>
      </c>
      <c r="D65" s="1" t="s">
        <v>53</v>
      </c>
      <c r="F65" s="2">
        <v>10</v>
      </c>
      <c r="H65" s="3">
        <f>F65*J65</f>
        <v>3130</v>
      </c>
      <c r="I65" s="3">
        <v>3</v>
      </c>
      <c r="J65" s="1">
        <v>313</v>
      </c>
      <c r="K65" s="1" t="s">
        <v>13</v>
      </c>
      <c r="O65" s="1">
        <v>41</v>
      </c>
      <c r="P65" s="1">
        <v>72</v>
      </c>
      <c r="Q65" s="1">
        <v>44</v>
      </c>
      <c r="R65" s="1">
        <v>47</v>
      </c>
      <c r="S65" s="1">
        <v>77</v>
      </c>
      <c r="T65" s="1">
        <v>32</v>
      </c>
    </row>
    <row r="66" spans="1:37" s="1" customFormat="1" x14ac:dyDescent="0.25">
      <c r="C66" s="1" t="s">
        <v>30</v>
      </c>
      <c r="D66" s="1" t="s">
        <v>31</v>
      </c>
      <c r="F66" s="2">
        <v>10</v>
      </c>
      <c r="H66" s="3">
        <f>F66*J66</f>
        <v>1200</v>
      </c>
      <c r="I66" s="3">
        <v>3</v>
      </c>
      <c r="J66" s="1">
        <v>120</v>
      </c>
      <c r="K66" s="1" t="s">
        <v>13</v>
      </c>
      <c r="N66" s="1">
        <v>9</v>
      </c>
      <c r="P66" s="1">
        <v>1</v>
      </c>
      <c r="R66" s="1">
        <v>75</v>
      </c>
      <c r="S66" s="1">
        <v>35</v>
      </c>
    </row>
    <row r="67" spans="1:37" s="1" customFormat="1" x14ac:dyDescent="0.25">
      <c r="C67" s="1">
        <v>911</v>
      </c>
      <c r="D67" s="1" t="s">
        <v>32</v>
      </c>
      <c r="F67" s="2">
        <v>10</v>
      </c>
      <c r="H67" s="3">
        <f>F67*J67</f>
        <v>1000</v>
      </c>
      <c r="I67" s="3">
        <v>3</v>
      </c>
      <c r="J67" s="1">
        <v>100</v>
      </c>
      <c r="K67" s="1" t="s">
        <v>13</v>
      </c>
      <c r="N67" s="1">
        <v>31</v>
      </c>
      <c r="P67" s="1">
        <v>27</v>
      </c>
      <c r="Q67" s="1">
        <v>34</v>
      </c>
      <c r="T67" s="1">
        <v>8</v>
      </c>
    </row>
    <row r="68" spans="1:37" s="1" customFormat="1" x14ac:dyDescent="0.25">
      <c r="C68" s="1">
        <v>914</v>
      </c>
      <c r="D68" s="1" t="s">
        <v>33</v>
      </c>
      <c r="F68" s="2">
        <v>10</v>
      </c>
      <c r="H68" s="3">
        <f>F68*J68</f>
        <v>3590</v>
      </c>
      <c r="I68" s="3">
        <v>3</v>
      </c>
      <c r="J68" s="1">
        <v>359</v>
      </c>
      <c r="K68" s="1" t="s">
        <v>13</v>
      </c>
      <c r="N68" s="1">
        <v>47</v>
      </c>
      <c r="O68" s="1">
        <v>38</v>
      </c>
      <c r="P68" s="1">
        <v>96</v>
      </c>
      <c r="Q68" s="1">
        <v>63</v>
      </c>
      <c r="R68" s="1">
        <v>68</v>
      </c>
      <c r="S68" s="1">
        <v>46</v>
      </c>
      <c r="T68" s="1">
        <v>1</v>
      </c>
    </row>
    <row r="69" spans="1:37" s="1" customFormat="1" x14ac:dyDescent="0.25">
      <c r="C69" s="1">
        <v>969</v>
      </c>
      <c r="D69" s="1" t="s">
        <v>43</v>
      </c>
      <c r="F69" s="2">
        <v>10</v>
      </c>
      <c r="H69" s="3">
        <f>F69*J69</f>
        <v>4040</v>
      </c>
      <c r="I69" s="3">
        <v>3</v>
      </c>
      <c r="J69" s="1">
        <v>404</v>
      </c>
      <c r="K69" s="1" t="s">
        <v>13</v>
      </c>
      <c r="N69" s="1">
        <v>29</v>
      </c>
      <c r="O69" s="1">
        <v>36</v>
      </c>
      <c r="Q69" s="1">
        <v>119</v>
      </c>
      <c r="R69" s="1">
        <v>94</v>
      </c>
      <c r="S69" s="1">
        <v>58</v>
      </c>
      <c r="T69" s="1">
        <v>68</v>
      </c>
    </row>
    <row r="70" spans="1:37" s="1" customFormat="1" x14ac:dyDescent="0.25">
      <c r="F70" s="2"/>
      <c r="H70" s="3">
        <f>F70*J70</f>
        <v>0</v>
      </c>
      <c r="I70" s="3" t="s">
        <v>107</v>
      </c>
    </row>
    <row r="71" spans="1:37" s="1" customFormat="1" x14ac:dyDescent="0.25">
      <c r="B71" s="1" t="s">
        <v>15</v>
      </c>
      <c r="C71" s="1" t="s">
        <v>16</v>
      </c>
      <c r="D71" s="1" t="s">
        <v>17</v>
      </c>
      <c r="E71" s="1" t="s">
        <v>18</v>
      </c>
      <c r="F71" s="2" t="s">
        <v>16</v>
      </c>
      <c r="G71" s="1" t="s">
        <v>18</v>
      </c>
      <c r="H71" s="3" t="s">
        <v>107</v>
      </c>
      <c r="I71" s="3" t="s">
        <v>107</v>
      </c>
      <c r="J71" s="1" t="s">
        <v>16</v>
      </c>
      <c r="K71" s="1" t="s">
        <v>19</v>
      </c>
      <c r="L71" s="1" t="s">
        <v>18</v>
      </c>
      <c r="M71" s="1" t="s">
        <v>20</v>
      </c>
      <c r="N71" s="1" t="s">
        <v>20</v>
      </c>
      <c r="O71" s="1" t="s">
        <v>20</v>
      </c>
      <c r="P71" s="1" t="s">
        <v>20</v>
      </c>
      <c r="Q71" s="1" t="s">
        <v>20</v>
      </c>
      <c r="R71" s="1" t="s">
        <v>20</v>
      </c>
      <c r="S71" s="1" t="s">
        <v>20</v>
      </c>
      <c r="T71" s="1" t="s">
        <v>20</v>
      </c>
      <c r="U71" s="1" t="s">
        <v>20</v>
      </c>
      <c r="V71" s="1" t="s">
        <v>20</v>
      </c>
      <c r="W71" s="1" t="s">
        <v>20</v>
      </c>
      <c r="X71" s="1" t="s">
        <v>20</v>
      </c>
      <c r="Y71" s="1" t="s">
        <v>20</v>
      </c>
      <c r="Z71" s="1" t="s">
        <v>20</v>
      </c>
      <c r="AA71" s="1" t="s">
        <v>20</v>
      </c>
      <c r="AB71" s="1" t="s">
        <v>20</v>
      </c>
      <c r="AC71" s="1" t="s">
        <v>20</v>
      </c>
      <c r="AD71" s="1" t="s">
        <v>20</v>
      </c>
      <c r="AE71" s="1" t="s">
        <v>20</v>
      </c>
      <c r="AF71" s="1" t="s">
        <v>20</v>
      </c>
      <c r="AG71" s="1" t="s">
        <v>20</v>
      </c>
      <c r="AH71" s="1" t="s">
        <v>20</v>
      </c>
      <c r="AI71" s="1" t="s">
        <v>20</v>
      </c>
      <c r="AJ71" s="1" t="s">
        <v>20</v>
      </c>
      <c r="AK71" s="1" t="s">
        <v>20</v>
      </c>
    </row>
    <row r="72" spans="1:37" s="1" customFormat="1" x14ac:dyDescent="0.25">
      <c r="B72" s="1">
        <v>994608</v>
      </c>
      <c r="D72" s="1" t="s">
        <v>81</v>
      </c>
      <c r="F72" s="2"/>
      <c r="H72" s="3">
        <f>F72*J72</f>
        <v>0</v>
      </c>
      <c r="I72" s="3" t="s">
        <v>107</v>
      </c>
      <c r="N72" s="1" t="s">
        <v>1</v>
      </c>
      <c r="O72" s="1" t="s">
        <v>2</v>
      </c>
      <c r="P72" s="1" t="s">
        <v>3</v>
      </c>
      <c r="Q72" s="1" t="s">
        <v>4</v>
      </c>
      <c r="R72" s="1" t="s">
        <v>5</v>
      </c>
      <c r="S72" s="1" t="s">
        <v>6</v>
      </c>
      <c r="T72" s="1" t="s">
        <v>7</v>
      </c>
      <c r="U72" s="1" t="s">
        <v>8</v>
      </c>
      <c r="V72" s="1" t="s">
        <v>9</v>
      </c>
      <c r="W72" s="1" t="s">
        <v>10</v>
      </c>
      <c r="X72" s="1" t="s">
        <v>11</v>
      </c>
    </row>
    <row r="73" spans="1:37" s="1" customFormat="1" x14ac:dyDescent="0.25">
      <c r="C73" s="1">
        <v>110</v>
      </c>
      <c r="D73" s="1" t="s">
        <v>26</v>
      </c>
      <c r="F73" s="2">
        <v>15</v>
      </c>
      <c r="H73" s="3">
        <f>F73*J73</f>
        <v>390</v>
      </c>
      <c r="I73" s="3">
        <v>3</v>
      </c>
      <c r="J73" s="1">
        <v>26</v>
      </c>
      <c r="K73" s="1" t="s">
        <v>13</v>
      </c>
      <c r="R73" s="1">
        <v>26</v>
      </c>
    </row>
    <row r="74" spans="1:37" s="1" customFormat="1" x14ac:dyDescent="0.25">
      <c r="A74"/>
      <c r="F74" s="2"/>
      <c r="H74" s="3">
        <f>F74*J74</f>
        <v>0</v>
      </c>
      <c r="I74" s="3"/>
    </row>
    <row r="75" spans="1:37" s="1" customFormat="1" x14ac:dyDescent="0.25">
      <c r="B75" s="1" t="s">
        <v>15</v>
      </c>
      <c r="C75" s="1" t="s">
        <v>16</v>
      </c>
      <c r="D75" s="1" t="s">
        <v>17</v>
      </c>
      <c r="E75" s="1" t="s">
        <v>18</v>
      </c>
      <c r="F75" s="2" t="s">
        <v>16</v>
      </c>
      <c r="G75" s="1" t="s">
        <v>18</v>
      </c>
      <c r="H75" s="3" t="s">
        <v>107</v>
      </c>
      <c r="I75" s="3"/>
      <c r="J75" s="1" t="s">
        <v>16</v>
      </c>
      <c r="K75" s="1" t="s">
        <v>19</v>
      </c>
      <c r="L75" s="1" t="s">
        <v>18</v>
      </c>
      <c r="M75" s="1" t="s">
        <v>20</v>
      </c>
      <c r="N75" s="1" t="s">
        <v>20</v>
      </c>
      <c r="O75" s="1" t="s">
        <v>20</v>
      </c>
      <c r="P75" s="1" t="s">
        <v>20</v>
      </c>
      <c r="Q75" s="1" t="s">
        <v>20</v>
      </c>
      <c r="R75" s="1" t="s">
        <v>20</v>
      </c>
      <c r="S75" s="1" t="s">
        <v>20</v>
      </c>
      <c r="T75" s="1" t="s">
        <v>20</v>
      </c>
      <c r="U75" s="1" t="s">
        <v>20</v>
      </c>
      <c r="V75" s="1" t="s">
        <v>20</v>
      </c>
      <c r="W75" s="1" t="s">
        <v>20</v>
      </c>
      <c r="X75" s="1" t="s">
        <v>20</v>
      </c>
      <c r="Y75" s="1" t="s">
        <v>20</v>
      </c>
      <c r="Z75" s="1" t="s">
        <v>20</v>
      </c>
      <c r="AA75" s="1" t="s">
        <v>20</v>
      </c>
      <c r="AB75" s="1" t="s">
        <v>20</v>
      </c>
      <c r="AC75" s="1" t="s">
        <v>20</v>
      </c>
      <c r="AD75" s="1" t="s">
        <v>20</v>
      </c>
      <c r="AE75" s="1" t="s">
        <v>20</v>
      </c>
      <c r="AF75" s="1" t="s">
        <v>20</v>
      </c>
      <c r="AG75" s="1" t="s">
        <v>20</v>
      </c>
      <c r="AH75" s="1" t="s">
        <v>20</v>
      </c>
      <c r="AI75" s="1" t="s">
        <v>20</v>
      </c>
      <c r="AJ75" s="1" t="s">
        <v>20</v>
      </c>
      <c r="AK75" s="1" t="s">
        <v>20</v>
      </c>
    </row>
    <row r="78" spans="1:37" x14ac:dyDescent="0.25">
      <c r="H78" s="4">
        <f>SUM(H3:H77)</f>
        <v>156660</v>
      </c>
      <c r="I78" s="4"/>
      <c r="J78">
        <f>SUM(J3:J77)</f>
        <v>10659</v>
      </c>
    </row>
  </sheetData>
  <phoneticPr fontId="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K50"/>
  <sheetViews>
    <sheetView workbookViewId="0">
      <selection activeCell="J1" sqref="J1:J1048576"/>
    </sheetView>
  </sheetViews>
  <sheetFormatPr defaultRowHeight="15" x14ac:dyDescent="0.25"/>
  <cols>
    <col min="1" max="1" width="12.7109375" customWidth="1"/>
    <col min="2" max="2" width="8.7109375" bestFit="1" customWidth="1"/>
    <col min="3" max="3" width="4.85546875" bestFit="1" customWidth="1"/>
    <col min="4" max="4" width="14.7109375" bestFit="1" customWidth="1"/>
    <col min="5" max="5" width="2" bestFit="1" customWidth="1"/>
    <col min="6" max="6" width="15.7109375" customWidth="1"/>
    <col min="7" max="7" width="2" bestFit="1" customWidth="1"/>
    <col min="8" max="8" width="15.42578125" customWidth="1"/>
    <col min="9" max="9" width="12.140625" customWidth="1"/>
    <col min="10" max="10" width="13.5703125" customWidth="1"/>
    <col min="11" max="11" width="7.7109375" bestFit="1" customWidth="1"/>
    <col min="12" max="12" width="2" bestFit="1" customWidth="1"/>
    <col min="13" max="13" width="3.42578125" bestFit="1" customWidth="1"/>
    <col min="14" max="14" width="3.85546875" bestFit="1" customWidth="1"/>
    <col min="15" max="19" width="4" bestFit="1" customWidth="1"/>
    <col min="20" max="37" width="3.42578125" bestFit="1" customWidth="1"/>
  </cols>
  <sheetData>
    <row r="1" spans="1:37" x14ac:dyDescent="0.25">
      <c r="F1" s="13" t="s">
        <v>118</v>
      </c>
      <c r="G1" s="13"/>
      <c r="H1" s="13" t="s">
        <v>119</v>
      </c>
      <c r="I1" s="13" t="s">
        <v>120</v>
      </c>
      <c r="J1" s="13" t="s">
        <v>121</v>
      </c>
    </row>
    <row r="2" spans="1:37" s="1" customFormat="1" x14ac:dyDescent="0.25">
      <c r="B2" s="1" t="s">
        <v>59</v>
      </c>
      <c r="D2" s="1" t="s">
        <v>58</v>
      </c>
      <c r="F2" s="2"/>
      <c r="H2" s="3">
        <f>F2*J2</f>
        <v>0</v>
      </c>
      <c r="I2" s="3"/>
      <c r="N2" s="1" t="s">
        <v>11</v>
      </c>
      <c r="O2" s="1" t="s">
        <v>22</v>
      </c>
      <c r="P2" s="1" t="s">
        <v>23</v>
      </c>
      <c r="Q2" s="1" t="s">
        <v>4</v>
      </c>
      <c r="R2" s="1" t="s">
        <v>5</v>
      </c>
      <c r="S2" s="1" t="s">
        <v>6</v>
      </c>
      <c r="T2" s="1" t="s">
        <v>7</v>
      </c>
      <c r="U2" s="1" t="s">
        <v>8</v>
      </c>
      <c r="V2" s="1" t="s">
        <v>9</v>
      </c>
      <c r="W2" s="1" t="s">
        <v>10</v>
      </c>
    </row>
    <row r="3" spans="1:37" s="1" customFormat="1" x14ac:dyDescent="0.25">
      <c r="C3" s="1">
        <v>199</v>
      </c>
      <c r="D3" s="1" t="s">
        <v>12</v>
      </c>
      <c r="F3" s="2">
        <v>17.5</v>
      </c>
      <c r="H3" s="3">
        <f>F3*J3</f>
        <v>10867.5</v>
      </c>
      <c r="I3" s="3">
        <v>3</v>
      </c>
      <c r="J3" s="1">
        <v>621</v>
      </c>
      <c r="K3" s="1" t="s">
        <v>13</v>
      </c>
      <c r="O3" s="1">
        <v>17</v>
      </c>
      <c r="P3" s="1">
        <v>25</v>
      </c>
      <c r="Q3" s="1">
        <v>201</v>
      </c>
      <c r="R3" s="1">
        <v>201</v>
      </c>
      <c r="S3" s="1">
        <v>113</v>
      </c>
      <c r="T3" s="1">
        <v>64</v>
      </c>
    </row>
    <row r="4" spans="1:37" s="1" customFormat="1" x14ac:dyDescent="0.25">
      <c r="F4" s="2"/>
      <c r="H4" s="3">
        <f>F4*J4</f>
        <v>0</v>
      </c>
      <c r="I4" s="3" t="s">
        <v>107</v>
      </c>
    </row>
    <row r="5" spans="1:37" s="1" customFormat="1" x14ac:dyDescent="0.25">
      <c r="B5" s="1" t="s">
        <v>15</v>
      </c>
      <c r="C5" s="1" t="s">
        <v>16</v>
      </c>
      <c r="D5" s="1" t="s">
        <v>17</v>
      </c>
      <c r="E5" s="1" t="s">
        <v>18</v>
      </c>
      <c r="F5" s="2" t="s">
        <v>16</v>
      </c>
      <c r="G5" s="1" t="s">
        <v>18</v>
      </c>
      <c r="H5" s="3" t="s">
        <v>107</v>
      </c>
      <c r="I5" s="3" t="s">
        <v>107</v>
      </c>
      <c r="J5" s="1" t="s">
        <v>16</v>
      </c>
      <c r="K5" s="1" t="s">
        <v>19</v>
      </c>
      <c r="L5" s="1" t="s">
        <v>18</v>
      </c>
      <c r="M5" s="1" t="s">
        <v>20</v>
      </c>
      <c r="N5" s="1" t="s">
        <v>20</v>
      </c>
      <c r="O5" s="1" t="s">
        <v>20</v>
      </c>
      <c r="P5" s="1" t="s">
        <v>20</v>
      </c>
      <c r="Q5" s="1" t="s">
        <v>20</v>
      </c>
      <c r="R5" s="1" t="s">
        <v>20</v>
      </c>
      <c r="S5" s="1" t="s">
        <v>20</v>
      </c>
      <c r="T5" s="1" t="s">
        <v>20</v>
      </c>
      <c r="U5" s="1" t="s">
        <v>20</v>
      </c>
      <c r="V5" s="1" t="s">
        <v>20</v>
      </c>
      <c r="W5" s="1" t="s">
        <v>20</v>
      </c>
      <c r="X5" s="1" t="s">
        <v>20</v>
      </c>
      <c r="Y5" s="1" t="s">
        <v>20</v>
      </c>
      <c r="Z5" s="1" t="s">
        <v>20</v>
      </c>
      <c r="AA5" s="1" t="s">
        <v>20</v>
      </c>
      <c r="AB5" s="1" t="s">
        <v>20</v>
      </c>
      <c r="AC5" s="1" t="s">
        <v>20</v>
      </c>
      <c r="AD5" s="1" t="s">
        <v>20</v>
      </c>
      <c r="AE5" s="1" t="s">
        <v>20</v>
      </c>
      <c r="AF5" s="1" t="s">
        <v>20</v>
      </c>
      <c r="AG5" s="1" t="s">
        <v>20</v>
      </c>
      <c r="AH5" s="1" t="s">
        <v>20</v>
      </c>
      <c r="AI5" s="1" t="s">
        <v>20</v>
      </c>
      <c r="AJ5" s="1" t="s">
        <v>20</v>
      </c>
      <c r="AK5" s="1" t="s">
        <v>20</v>
      </c>
    </row>
    <row r="6" spans="1:37" s="1" customFormat="1" x14ac:dyDescent="0.25">
      <c r="B6" s="1" t="s">
        <v>63</v>
      </c>
      <c r="D6" s="1" t="s">
        <v>62</v>
      </c>
      <c r="F6" s="2"/>
      <c r="H6" s="3">
        <f>F6*J6</f>
        <v>0</v>
      </c>
      <c r="I6" s="3" t="s">
        <v>107</v>
      </c>
      <c r="N6" s="1" t="s">
        <v>11</v>
      </c>
      <c r="O6" s="1" t="s">
        <v>22</v>
      </c>
      <c r="P6" s="1" t="s">
        <v>23</v>
      </c>
      <c r="Q6" s="1" t="s">
        <v>4</v>
      </c>
      <c r="R6" s="1" t="s">
        <v>5</v>
      </c>
      <c r="S6" s="1" t="s">
        <v>6</v>
      </c>
      <c r="T6" s="1" t="s">
        <v>7</v>
      </c>
      <c r="U6" s="1" t="s">
        <v>8</v>
      </c>
      <c r="V6" s="1" t="s">
        <v>9</v>
      </c>
      <c r="W6" s="1" t="s">
        <v>10</v>
      </c>
    </row>
    <row r="7" spans="1:37" s="1" customFormat="1" x14ac:dyDescent="0.25">
      <c r="C7" s="1">
        <v>10</v>
      </c>
      <c r="D7" s="1" t="s">
        <v>25</v>
      </c>
      <c r="F7" s="2">
        <v>18</v>
      </c>
      <c r="H7" s="3">
        <f>F7*J7</f>
        <v>14022</v>
      </c>
      <c r="I7" s="3">
        <v>3</v>
      </c>
      <c r="J7" s="1">
        <v>779</v>
      </c>
      <c r="K7" s="1" t="s">
        <v>13</v>
      </c>
      <c r="O7" s="1">
        <v>116</v>
      </c>
      <c r="P7" s="1">
        <v>106</v>
      </c>
      <c r="Q7" s="1">
        <v>207</v>
      </c>
      <c r="R7" s="1">
        <v>261</v>
      </c>
      <c r="S7" s="1">
        <v>53</v>
      </c>
      <c r="T7" s="1">
        <v>36</v>
      </c>
    </row>
    <row r="8" spans="1:37" s="1" customFormat="1" x14ac:dyDescent="0.25">
      <c r="C8" s="1">
        <v>110</v>
      </c>
      <c r="D8" s="1" t="s">
        <v>26</v>
      </c>
      <c r="F8" s="2">
        <v>18</v>
      </c>
      <c r="H8" s="3">
        <f>F8*J8</f>
        <v>6444</v>
      </c>
      <c r="I8" s="3">
        <v>3</v>
      </c>
      <c r="J8" s="1">
        <v>358</v>
      </c>
      <c r="K8" s="1" t="s">
        <v>13</v>
      </c>
      <c r="O8" s="1">
        <v>62</v>
      </c>
      <c r="P8" s="1">
        <v>91</v>
      </c>
      <c r="Q8" s="1">
        <v>86</v>
      </c>
      <c r="R8" s="1">
        <v>64</v>
      </c>
      <c r="S8" s="1">
        <v>37</v>
      </c>
      <c r="T8" s="1">
        <v>18</v>
      </c>
    </row>
    <row r="9" spans="1:37" s="1" customFormat="1" x14ac:dyDescent="0.25">
      <c r="C9" s="1">
        <v>190</v>
      </c>
      <c r="D9" s="1" t="s">
        <v>27</v>
      </c>
      <c r="F9" s="2">
        <v>18</v>
      </c>
      <c r="H9" s="3">
        <f>F9*J9</f>
        <v>12546</v>
      </c>
      <c r="I9" s="3">
        <v>3</v>
      </c>
      <c r="J9" s="1">
        <v>697</v>
      </c>
      <c r="K9" s="1" t="s">
        <v>13</v>
      </c>
      <c r="O9" s="1">
        <v>41</v>
      </c>
      <c r="Q9" s="1">
        <v>213</v>
      </c>
      <c r="R9" s="1">
        <v>314</v>
      </c>
      <c r="S9" s="1">
        <v>75</v>
      </c>
      <c r="T9" s="1">
        <v>54</v>
      </c>
    </row>
    <row r="10" spans="1:37" s="1" customFormat="1" x14ac:dyDescent="0.25">
      <c r="A10"/>
      <c r="C10" s="1">
        <v>244</v>
      </c>
      <c r="D10" s="1" t="s">
        <v>36</v>
      </c>
      <c r="F10" s="2">
        <v>18</v>
      </c>
      <c r="H10" s="3">
        <f>F10*J10</f>
        <v>3204</v>
      </c>
      <c r="I10" s="3">
        <v>3</v>
      </c>
      <c r="J10" s="1">
        <v>178</v>
      </c>
      <c r="K10" s="1" t="s">
        <v>13</v>
      </c>
      <c r="O10" s="1">
        <v>26</v>
      </c>
      <c r="P10" s="1">
        <v>63</v>
      </c>
      <c r="Q10" s="1">
        <v>15</v>
      </c>
      <c r="R10" s="1">
        <v>13</v>
      </c>
      <c r="S10" s="1">
        <v>30</v>
      </c>
      <c r="T10" s="1">
        <v>31</v>
      </c>
    </row>
    <row r="11" spans="1:37" s="1" customFormat="1" x14ac:dyDescent="0.25">
      <c r="C11" s="1">
        <v>320</v>
      </c>
      <c r="D11" s="1" t="s">
        <v>29</v>
      </c>
      <c r="F11" s="2">
        <v>18</v>
      </c>
      <c r="H11" s="3">
        <f>F11*J11</f>
        <v>1944</v>
      </c>
      <c r="I11" s="3">
        <v>3</v>
      </c>
      <c r="J11" s="1">
        <v>108</v>
      </c>
      <c r="K11" s="1" t="s">
        <v>13</v>
      </c>
      <c r="O11" s="1">
        <v>25</v>
      </c>
      <c r="P11" s="1">
        <v>39</v>
      </c>
      <c r="R11" s="1">
        <v>6</v>
      </c>
      <c r="S11" s="1">
        <v>25</v>
      </c>
      <c r="T11" s="1">
        <v>12</v>
      </c>
    </row>
    <row r="12" spans="1:37" s="1" customFormat="1" x14ac:dyDescent="0.25">
      <c r="C12" s="1">
        <v>911</v>
      </c>
      <c r="D12" s="1" t="s">
        <v>32</v>
      </c>
      <c r="F12" s="2">
        <v>18</v>
      </c>
      <c r="H12" s="3">
        <f>F12*J12</f>
        <v>3114</v>
      </c>
      <c r="I12" s="3">
        <v>3</v>
      </c>
      <c r="J12" s="1">
        <v>173</v>
      </c>
      <c r="K12" s="1" t="s">
        <v>13</v>
      </c>
      <c r="O12" s="1">
        <v>21</v>
      </c>
      <c r="P12" s="1">
        <v>41</v>
      </c>
      <c r="Q12" s="1">
        <v>39</v>
      </c>
      <c r="R12" s="1">
        <v>24</v>
      </c>
      <c r="S12" s="1">
        <v>29</v>
      </c>
      <c r="T12" s="1">
        <v>19</v>
      </c>
    </row>
    <row r="13" spans="1:37" s="1" customFormat="1" x14ac:dyDescent="0.25">
      <c r="F13" s="2"/>
      <c r="H13" s="3">
        <f>F13*J13</f>
        <v>0</v>
      </c>
      <c r="I13" s="3" t="s">
        <v>107</v>
      </c>
    </row>
    <row r="14" spans="1:37" s="1" customFormat="1" x14ac:dyDescent="0.25">
      <c r="B14" s="1" t="s">
        <v>15</v>
      </c>
      <c r="C14" s="1" t="s">
        <v>16</v>
      </c>
      <c r="D14" s="1" t="s">
        <v>17</v>
      </c>
      <c r="E14" s="1" t="s">
        <v>18</v>
      </c>
      <c r="F14" s="2" t="s">
        <v>16</v>
      </c>
      <c r="G14" s="1" t="s">
        <v>18</v>
      </c>
      <c r="H14" s="3" t="s">
        <v>107</v>
      </c>
      <c r="I14" s="3" t="s">
        <v>107</v>
      </c>
      <c r="J14" s="1" t="s">
        <v>16</v>
      </c>
      <c r="K14" s="1" t="s">
        <v>19</v>
      </c>
      <c r="L14" s="1" t="s">
        <v>18</v>
      </c>
      <c r="M14" s="1" t="s">
        <v>20</v>
      </c>
      <c r="N14" s="1" t="s">
        <v>20</v>
      </c>
      <c r="O14" s="1" t="s">
        <v>20</v>
      </c>
      <c r="P14" s="1" t="s">
        <v>20</v>
      </c>
      <c r="Q14" s="1" t="s">
        <v>20</v>
      </c>
      <c r="R14" s="1" t="s">
        <v>20</v>
      </c>
      <c r="S14" s="1" t="s">
        <v>20</v>
      </c>
      <c r="T14" s="1" t="s">
        <v>20</v>
      </c>
      <c r="U14" s="1" t="s">
        <v>20</v>
      </c>
      <c r="V14" s="1" t="s">
        <v>20</v>
      </c>
      <c r="W14" s="1" t="s">
        <v>20</v>
      </c>
      <c r="X14" s="1" t="s">
        <v>20</v>
      </c>
      <c r="Y14" s="1" t="s">
        <v>20</v>
      </c>
      <c r="Z14" s="1" t="s">
        <v>20</v>
      </c>
      <c r="AA14" s="1" t="s">
        <v>20</v>
      </c>
      <c r="AB14" s="1" t="s">
        <v>20</v>
      </c>
      <c r="AC14" s="1" t="s">
        <v>20</v>
      </c>
      <c r="AD14" s="1" t="s">
        <v>20</v>
      </c>
      <c r="AE14" s="1" t="s">
        <v>20</v>
      </c>
      <c r="AF14" s="1" t="s">
        <v>20</v>
      </c>
      <c r="AG14" s="1" t="s">
        <v>20</v>
      </c>
      <c r="AH14" s="1" t="s">
        <v>20</v>
      </c>
      <c r="AI14" s="1" t="s">
        <v>20</v>
      </c>
      <c r="AJ14" s="1" t="s">
        <v>20</v>
      </c>
      <c r="AK14" s="1" t="s">
        <v>20</v>
      </c>
    </row>
    <row r="15" spans="1:37" s="1" customFormat="1" x14ac:dyDescent="0.25">
      <c r="B15" s="1" t="s">
        <v>65</v>
      </c>
      <c r="D15" s="1" t="s">
        <v>64</v>
      </c>
      <c r="F15" s="2"/>
      <c r="H15" s="3">
        <f>F15*J15</f>
        <v>0</v>
      </c>
      <c r="I15" s="3" t="s">
        <v>107</v>
      </c>
      <c r="N15" s="1" t="s">
        <v>11</v>
      </c>
      <c r="O15" s="1" t="s">
        <v>22</v>
      </c>
      <c r="P15" s="1" t="s">
        <v>23</v>
      </c>
      <c r="Q15" s="1" t="s">
        <v>4</v>
      </c>
      <c r="R15" s="1" t="s">
        <v>5</v>
      </c>
      <c r="S15" s="1" t="s">
        <v>6</v>
      </c>
      <c r="T15" s="1" t="s">
        <v>7</v>
      </c>
      <c r="U15" s="1" t="s">
        <v>8</v>
      </c>
      <c r="V15" s="1" t="s">
        <v>9</v>
      </c>
      <c r="W15" s="1" t="s">
        <v>10</v>
      </c>
    </row>
    <row r="16" spans="1:37" s="1" customFormat="1" x14ac:dyDescent="0.25">
      <c r="C16" s="1">
        <v>10</v>
      </c>
      <c r="D16" s="1" t="s">
        <v>25</v>
      </c>
      <c r="F16" s="2">
        <v>14.5</v>
      </c>
      <c r="H16" s="3">
        <f>F16*J16</f>
        <v>1711</v>
      </c>
      <c r="I16" s="3">
        <v>3</v>
      </c>
      <c r="J16" s="1">
        <v>118</v>
      </c>
      <c r="K16" s="1" t="s">
        <v>13</v>
      </c>
      <c r="O16" s="1">
        <v>27</v>
      </c>
      <c r="P16" s="1">
        <v>68</v>
      </c>
      <c r="S16" s="1">
        <v>1</v>
      </c>
      <c r="T16" s="1">
        <v>22</v>
      </c>
    </row>
    <row r="17" spans="1:37" s="1" customFormat="1" x14ac:dyDescent="0.25">
      <c r="C17" s="1">
        <v>110</v>
      </c>
      <c r="D17" s="1" t="s">
        <v>26</v>
      </c>
      <c r="F17" s="2">
        <v>14.5</v>
      </c>
      <c r="H17" s="3">
        <f>F17*J17</f>
        <v>6916.5</v>
      </c>
      <c r="I17" s="3">
        <v>3</v>
      </c>
      <c r="J17" s="1">
        <v>477</v>
      </c>
      <c r="K17" s="1" t="s">
        <v>13</v>
      </c>
      <c r="O17" s="1">
        <v>26</v>
      </c>
      <c r="P17" s="1">
        <v>98</v>
      </c>
      <c r="Q17" s="1">
        <v>185</v>
      </c>
      <c r="R17" s="1">
        <v>107</v>
      </c>
      <c r="S17" s="1">
        <v>43</v>
      </c>
      <c r="T17" s="1">
        <v>20</v>
      </c>
    </row>
    <row r="18" spans="1:37" s="1" customFormat="1" x14ac:dyDescent="0.25">
      <c r="C18" s="1">
        <v>190</v>
      </c>
      <c r="D18" s="1" t="s">
        <v>27</v>
      </c>
      <c r="F18" s="2">
        <v>14.5</v>
      </c>
      <c r="H18" s="3">
        <f>F18*J18</f>
        <v>1986.5</v>
      </c>
      <c r="I18" s="3">
        <v>3</v>
      </c>
      <c r="J18" s="1">
        <v>137</v>
      </c>
      <c r="K18" s="1" t="s">
        <v>13</v>
      </c>
      <c r="O18" s="1">
        <v>34</v>
      </c>
      <c r="P18" s="1">
        <v>32</v>
      </c>
      <c r="Q18" s="1">
        <v>20</v>
      </c>
      <c r="S18" s="1">
        <v>16</v>
      </c>
      <c r="T18" s="1">
        <v>35</v>
      </c>
    </row>
    <row r="19" spans="1:37" s="1" customFormat="1" x14ac:dyDescent="0.25">
      <c r="A19"/>
      <c r="C19" s="1">
        <v>199</v>
      </c>
      <c r="D19" s="1" t="s">
        <v>12</v>
      </c>
      <c r="F19" s="2">
        <v>14.5</v>
      </c>
      <c r="H19" s="3">
        <f>F19*J19</f>
        <v>3480</v>
      </c>
      <c r="I19" s="3">
        <v>3</v>
      </c>
      <c r="J19" s="1">
        <v>240</v>
      </c>
      <c r="K19" s="1" t="s">
        <v>13</v>
      </c>
      <c r="Q19" s="1">
        <v>58</v>
      </c>
      <c r="R19" s="1">
        <v>40</v>
      </c>
      <c r="S19" s="1">
        <v>140</v>
      </c>
      <c r="T19" s="1">
        <v>2</v>
      </c>
    </row>
    <row r="20" spans="1:37" s="1" customFormat="1" x14ac:dyDescent="0.25">
      <c r="C20" s="1">
        <v>244</v>
      </c>
      <c r="D20" s="1" t="s">
        <v>36</v>
      </c>
      <c r="F20" s="2">
        <v>14.5</v>
      </c>
      <c r="H20" s="3">
        <f>F20*J20</f>
        <v>1841.5</v>
      </c>
      <c r="I20" s="3">
        <v>3</v>
      </c>
      <c r="J20" s="1">
        <v>127</v>
      </c>
      <c r="K20" s="1" t="s">
        <v>13</v>
      </c>
      <c r="O20" s="1">
        <v>11</v>
      </c>
      <c r="P20" s="1">
        <v>21</v>
      </c>
      <c r="Q20" s="1">
        <v>37</v>
      </c>
      <c r="R20" s="1">
        <v>8</v>
      </c>
      <c r="S20" s="1">
        <v>16</v>
      </c>
      <c r="T20" s="1">
        <v>34</v>
      </c>
    </row>
    <row r="21" spans="1:37" s="1" customFormat="1" x14ac:dyDescent="0.25">
      <c r="C21" s="1">
        <v>320</v>
      </c>
      <c r="D21" s="1" t="s">
        <v>29</v>
      </c>
      <c r="F21" s="2">
        <v>14.5</v>
      </c>
      <c r="H21" s="3">
        <f>F21*J21</f>
        <v>6829.5</v>
      </c>
      <c r="I21" s="3">
        <v>3</v>
      </c>
      <c r="J21" s="1">
        <v>471</v>
      </c>
      <c r="K21" s="1" t="s">
        <v>13</v>
      </c>
      <c r="O21" s="1">
        <v>38</v>
      </c>
      <c r="P21" s="1">
        <v>137</v>
      </c>
      <c r="Q21" s="1">
        <v>136</v>
      </c>
      <c r="R21" s="1">
        <v>93</v>
      </c>
      <c r="S21" s="1">
        <v>52</v>
      </c>
      <c r="T21" s="1">
        <v>15</v>
      </c>
    </row>
    <row r="22" spans="1:37" s="1" customFormat="1" x14ac:dyDescent="0.25">
      <c r="C22" s="1" t="s">
        <v>30</v>
      </c>
      <c r="D22" s="1" t="s">
        <v>31</v>
      </c>
      <c r="F22" s="2">
        <v>14.5</v>
      </c>
      <c r="H22" s="3">
        <f>F22*J22</f>
        <v>2407</v>
      </c>
      <c r="I22" s="3">
        <v>3</v>
      </c>
      <c r="J22" s="1">
        <v>166</v>
      </c>
      <c r="K22" s="1" t="s">
        <v>13</v>
      </c>
      <c r="O22" s="1">
        <v>14</v>
      </c>
      <c r="P22" s="1">
        <v>34</v>
      </c>
      <c r="Q22" s="1">
        <v>44</v>
      </c>
      <c r="R22" s="1">
        <v>23</v>
      </c>
      <c r="S22" s="1">
        <v>25</v>
      </c>
      <c r="T22" s="1">
        <v>26</v>
      </c>
    </row>
    <row r="23" spans="1:37" s="1" customFormat="1" x14ac:dyDescent="0.25">
      <c r="C23" s="1">
        <v>911</v>
      </c>
      <c r="D23" s="1" t="s">
        <v>32</v>
      </c>
      <c r="F23" s="2">
        <v>14.5</v>
      </c>
      <c r="H23" s="3">
        <f>F23*J23</f>
        <v>3436.5</v>
      </c>
      <c r="I23" s="3">
        <v>3</v>
      </c>
      <c r="J23" s="1">
        <v>237</v>
      </c>
      <c r="K23" s="1" t="s">
        <v>13</v>
      </c>
      <c r="O23" s="1">
        <v>28</v>
      </c>
      <c r="P23" s="1">
        <v>39</v>
      </c>
      <c r="Q23" s="1">
        <v>65</v>
      </c>
      <c r="R23" s="1">
        <v>44</v>
      </c>
      <c r="S23" s="1">
        <v>31</v>
      </c>
      <c r="T23" s="1">
        <v>30</v>
      </c>
    </row>
    <row r="24" spans="1:37" s="1" customFormat="1" x14ac:dyDescent="0.25">
      <c r="F24" s="2"/>
      <c r="H24" s="3">
        <f>F24*J24</f>
        <v>0</v>
      </c>
      <c r="I24" s="3" t="s">
        <v>107</v>
      </c>
    </row>
    <row r="25" spans="1:37" s="1" customFormat="1" x14ac:dyDescent="0.25">
      <c r="B25" s="1" t="s">
        <v>15</v>
      </c>
      <c r="C25" s="1" t="s">
        <v>16</v>
      </c>
      <c r="D25" s="1" t="s">
        <v>17</v>
      </c>
      <c r="E25" s="1" t="s">
        <v>18</v>
      </c>
      <c r="F25" s="2" t="s">
        <v>16</v>
      </c>
      <c r="G25" s="1" t="s">
        <v>18</v>
      </c>
      <c r="H25" s="3" t="s">
        <v>107</v>
      </c>
      <c r="I25" s="3" t="s">
        <v>107</v>
      </c>
      <c r="J25" s="1" t="s">
        <v>16</v>
      </c>
      <c r="K25" s="1" t="s">
        <v>19</v>
      </c>
      <c r="L25" s="1" t="s">
        <v>18</v>
      </c>
      <c r="M25" s="1" t="s">
        <v>20</v>
      </c>
      <c r="N25" s="1" t="s">
        <v>20</v>
      </c>
      <c r="O25" s="1" t="s">
        <v>20</v>
      </c>
      <c r="P25" s="1" t="s">
        <v>20</v>
      </c>
      <c r="Q25" s="1" t="s">
        <v>20</v>
      </c>
      <c r="R25" s="1" t="s">
        <v>20</v>
      </c>
      <c r="S25" s="1" t="s">
        <v>20</v>
      </c>
      <c r="T25" s="1" t="s">
        <v>20</v>
      </c>
      <c r="U25" s="1" t="s">
        <v>20</v>
      </c>
      <c r="V25" s="1" t="s">
        <v>20</v>
      </c>
      <c r="W25" s="1" t="s">
        <v>20</v>
      </c>
      <c r="X25" s="1" t="s">
        <v>20</v>
      </c>
      <c r="Y25" s="1" t="s">
        <v>20</v>
      </c>
      <c r="Z25" s="1" t="s">
        <v>20</v>
      </c>
      <c r="AA25" s="1" t="s">
        <v>20</v>
      </c>
      <c r="AB25" s="1" t="s">
        <v>20</v>
      </c>
      <c r="AC25" s="1" t="s">
        <v>20</v>
      </c>
      <c r="AD25" s="1" t="s">
        <v>20</v>
      </c>
      <c r="AE25" s="1" t="s">
        <v>20</v>
      </c>
      <c r="AF25" s="1" t="s">
        <v>20</v>
      </c>
      <c r="AG25" s="1" t="s">
        <v>20</v>
      </c>
      <c r="AH25" s="1" t="s">
        <v>20</v>
      </c>
      <c r="AI25" s="1" t="s">
        <v>20</v>
      </c>
      <c r="AJ25" s="1" t="s">
        <v>20</v>
      </c>
      <c r="AK25" s="1" t="s">
        <v>20</v>
      </c>
    </row>
    <row r="26" spans="1:37" s="1" customFormat="1" x14ac:dyDescent="0.25">
      <c r="B26" s="1" t="s">
        <v>76</v>
      </c>
      <c r="D26" s="1" t="s">
        <v>77</v>
      </c>
      <c r="F26" s="2"/>
      <c r="H26" s="3">
        <f>F26*J26</f>
        <v>0</v>
      </c>
      <c r="I26" s="3" t="s">
        <v>107</v>
      </c>
      <c r="N26" s="1" t="s">
        <v>11</v>
      </c>
      <c r="O26" s="1" t="s">
        <v>22</v>
      </c>
      <c r="P26" s="1" t="s">
        <v>23</v>
      </c>
      <c r="Q26" s="1" t="s">
        <v>4</v>
      </c>
      <c r="R26" s="1" t="s">
        <v>5</v>
      </c>
      <c r="S26" s="1" t="s">
        <v>6</v>
      </c>
      <c r="T26" s="1" t="s">
        <v>7</v>
      </c>
      <c r="U26" s="1" t="s">
        <v>8</v>
      </c>
      <c r="V26" s="1" t="s">
        <v>9</v>
      </c>
      <c r="W26" s="1" t="s">
        <v>10</v>
      </c>
    </row>
    <row r="27" spans="1:37" s="1" customFormat="1" x14ac:dyDescent="0.25">
      <c r="C27" s="1">
        <v>10</v>
      </c>
      <c r="D27" s="1" t="s">
        <v>25</v>
      </c>
      <c r="F27" s="2">
        <v>13.5</v>
      </c>
      <c r="H27" s="3">
        <f>F27*J27</f>
        <v>3132</v>
      </c>
      <c r="I27" s="3">
        <v>3</v>
      </c>
      <c r="J27" s="1">
        <v>232</v>
      </c>
      <c r="K27" s="1" t="s">
        <v>13</v>
      </c>
      <c r="O27" s="1">
        <v>32</v>
      </c>
      <c r="P27" s="1">
        <v>74</v>
      </c>
      <c r="Q27" s="1">
        <v>39</v>
      </c>
      <c r="R27" s="1">
        <v>21</v>
      </c>
      <c r="S27" s="1">
        <v>46</v>
      </c>
      <c r="T27" s="1">
        <v>20</v>
      </c>
    </row>
    <row r="28" spans="1:37" s="1" customFormat="1" x14ac:dyDescent="0.25">
      <c r="C28" s="1">
        <v>110</v>
      </c>
      <c r="D28" s="1" t="s">
        <v>26</v>
      </c>
      <c r="F28" s="2">
        <v>13.5</v>
      </c>
      <c r="H28" s="3">
        <f>F28*J28</f>
        <v>3429</v>
      </c>
      <c r="I28" s="3">
        <v>3</v>
      </c>
      <c r="J28" s="1">
        <v>254</v>
      </c>
      <c r="K28" s="1" t="s">
        <v>13</v>
      </c>
      <c r="O28" s="1">
        <v>12</v>
      </c>
      <c r="P28" s="1">
        <v>82</v>
      </c>
      <c r="Q28" s="1">
        <v>83</v>
      </c>
      <c r="R28" s="1">
        <v>6</v>
      </c>
      <c r="S28" s="1">
        <v>44</v>
      </c>
      <c r="T28" s="1">
        <v>27</v>
      </c>
    </row>
    <row r="29" spans="1:37" s="1" customFormat="1" x14ac:dyDescent="0.25">
      <c r="A29"/>
      <c r="C29" s="1">
        <v>190</v>
      </c>
      <c r="D29" s="1" t="s">
        <v>27</v>
      </c>
      <c r="F29" s="2">
        <v>13.5</v>
      </c>
      <c r="H29" s="3">
        <f>F29*J29</f>
        <v>5616</v>
      </c>
      <c r="I29" s="3">
        <v>3</v>
      </c>
      <c r="J29" s="1">
        <v>416</v>
      </c>
      <c r="K29" s="1" t="s">
        <v>13</v>
      </c>
      <c r="O29" s="1">
        <v>39</v>
      </c>
      <c r="P29" s="1">
        <v>45</v>
      </c>
      <c r="Q29" s="1">
        <v>87</v>
      </c>
      <c r="R29" s="1">
        <v>109</v>
      </c>
      <c r="S29" s="1">
        <v>103</v>
      </c>
      <c r="T29" s="1">
        <v>33</v>
      </c>
    </row>
    <row r="30" spans="1:37" s="1" customFormat="1" x14ac:dyDescent="0.25">
      <c r="C30" s="1">
        <v>244</v>
      </c>
      <c r="D30" s="1" t="s">
        <v>36</v>
      </c>
      <c r="F30" s="2">
        <v>13.5</v>
      </c>
      <c r="H30" s="3">
        <f>F30*J30</f>
        <v>3901.5</v>
      </c>
      <c r="I30" s="3">
        <v>3</v>
      </c>
      <c r="J30" s="1">
        <v>289</v>
      </c>
      <c r="K30" s="1" t="s">
        <v>13</v>
      </c>
      <c r="P30" s="1">
        <v>13</v>
      </c>
      <c r="Q30" s="1">
        <v>70</v>
      </c>
      <c r="R30" s="1">
        <v>97</v>
      </c>
      <c r="S30" s="1">
        <v>54</v>
      </c>
      <c r="T30" s="1">
        <v>55</v>
      </c>
    </row>
    <row r="31" spans="1:37" s="1" customFormat="1" x14ac:dyDescent="0.25">
      <c r="C31" s="1">
        <v>320</v>
      </c>
      <c r="D31" s="1" t="s">
        <v>29</v>
      </c>
      <c r="F31" s="2">
        <v>13.5</v>
      </c>
      <c r="H31" s="3">
        <f>F31*J31</f>
        <v>2457</v>
      </c>
      <c r="I31" s="3">
        <v>3</v>
      </c>
      <c r="J31" s="1">
        <v>182</v>
      </c>
      <c r="K31" s="1" t="s">
        <v>13</v>
      </c>
      <c r="O31" s="1">
        <v>33</v>
      </c>
      <c r="P31" s="1">
        <v>70</v>
      </c>
      <c r="Q31" s="1">
        <v>18</v>
      </c>
      <c r="R31" s="1">
        <v>1</v>
      </c>
      <c r="S31" s="1">
        <v>45</v>
      </c>
      <c r="T31" s="1">
        <v>15</v>
      </c>
    </row>
    <row r="32" spans="1:37" s="1" customFormat="1" x14ac:dyDescent="0.25">
      <c r="C32" s="1" t="s">
        <v>30</v>
      </c>
      <c r="D32" s="1" t="s">
        <v>31</v>
      </c>
      <c r="F32" s="2">
        <v>13.5</v>
      </c>
      <c r="H32" s="3">
        <f>F32*J32</f>
        <v>2727</v>
      </c>
      <c r="I32" s="3">
        <v>3</v>
      </c>
      <c r="J32" s="1">
        <v>202</v>
      </c>
      <c r="K32" s="1" t="s">
        <v>13</v>
      </c>
      <c r="O32" s="1">
        <v>25</v>
      </c>
      <c r="P32" s="1">
        <v>37</v>
      </c>
      <c r="Q32" s="1">
        <v>53</v>
      </c>
      <c r="R32" s="1">
        <v>49</v>
      </c>
      <c r="S32" s="1">
        <v>32</v>
      </c>
      <c r="T32" s="1">
        <v>6</v>
      </c>
    </row>
    <row r="33" spans="1:37" s="1" customFormat="1" x14ac:dyDescent="0.25">
      <c r="C33" s="1">
        <v>911</v>
      </c>
      <c r="D33" s="1" t="s">
        <v>32</v>
      </c>
      <c r="F33" s="2">
        <v>13.5</v>
      </c>
      <c r="H33" s="3">
        <f>F33*J33</f>
        <v>2349</v>
      </c>
      <c r="I33" s="3">
        <v>3</v>
      </c>
      <c r="J33" s="1">
        <v>174</v>
      </c>
      <c r="K33" s="1" t="s">
        <v>13</v>
      </c>
      <c r="O33" s="1">
        <v>26</v>
      </c>
      <c r="P33" s="1">
        <v>59</v>
      </c>
      <c r="Q33" s="1">
        <v>23</v>
      </c>
      <c r="R33" s="1">
        <v>24</v>
      </c>
      <c r="S33" s="1">
        <v>21</v>
      </c>
      <c r="T33" s="1">
        <v>21</v>
      </c>
    </row>
    <row r="34" spans="1:37" s="1" customFormat="1" x14ac:dyDescent="0.25">
      <c r="F34" s="2"/>
      <c r="H34" s="3">
        <f>F34*J34</f>
        <v>0</v>
      </c>
      <c r="I34" s="3" t="s">
        <v>107</v>
      </c>
    </row>
    <row r="35" spans="1:37" s="1" customFormat="1" x14ac:dyDescent="0.25">
      <c r="B35" s="1" t="s">
        <v>15</v>
      </c>
      <c r="C35" s="1" t="s">
        <v>16</v>
      </c>
      <c r="D35" s="1" t="s">
        <v>17</v>
      </c>
      <c r="E35" s="1" t="s">
        <v>18</v>
      </c>
      <c r="F35" s="2" t="s">
        <v>16</v>
      </c>
      <c r="G35" s="1" t="s">
        <v>18</v>
      </c>
      <c r="H35" s="3" t="s">
        <v>107</v>
      </c>
      <c r="I35" s="3" t="s">
        <v>107</v>
      </c>
      <c r="J35" s="1" t="s">
        <v>16</v>
      </c>
      <c r="K35" s="1" t="s">
        <v>19</v>
      </c>
      <c r="L35" s="1" t="s">
        <v>18</v>
      </c>
      <c r="M35" s="1" t="s">
        <v>20</v>
      </c>
      <c r="N35" s="1" t="s">
        <v>20</v>
      </c>
      <c r="O35" s="1" t="s">
        <v>20</v>
      </c>
      <c r="P35" s="1" t="s">
        <v>20</v>
      </c>
      <c r="Q35" s="1" t="s">
        <v>20</v>
      </c>
      <c r="R35" s="1" t="s">
        <v>20</v>
      </c>
      <c r="S35" s="1" t="s">
        <v>20</v>
      </c>
      <c r="T35" s="1" t="s">
        <v>20</v>
      </c>
      <c r="U35" s="1" t="s">
        <v>20</v>
      </c>
      <c r="V35" s="1" t="s">
        <v>20</v>
      </c>
      <c r="W35" s="1" t="s">
        <v>20</v>
      </c>
      <c r="X35" s="1" t="s">
        <v>20</v>
      </c>
      <c r="Y35" s="1" t="s">
        <v>20</v>
      </c>
      <c r="Z35" s="1" t="s">
        <v>20</v>
      </c>
      <c r="AA35" s="1" t="s">
        <v>20</v>
      </c>
      <c r="AB35" s="1" t="s">
        <v>20</v>
      </c>
      <c r="AC35" s="1" t="s">
        <v>20</v>
      </c>
      <c r="AD35" s="1" t="s">
        <v>20</v>
      </c>
      <c r="AE35" s="1" t="s">
        <v>20</v>
      </c>
      <c r="AF35" s="1" t="s">
        <v>20</v>
      </c>
      <c r="AG35" s="1" t="s">
        <v>20</v>
      </c>
      <c r="AH35" s="1" t="s">
        <v>20</v>
      </c>
      <c r="AI35" s="1" t="s">
        <v>20</v>
      </c>
      <c r="AJ35" s="1" t="s">
        <v>20</v>
      </c>
      <c r="AK35" s="1" t="s">
        <v>20</v>
      </c>
    </row>
    <row r="36" spans="1:37" s="1" customFormat="1" x14ac:dyDescent="0.25">
      <c r="B36" s="1" t="s">
        <v>78</v>
      </c>
      <c r="D36" s="1" t="s">
        <v>79</v>
      </c>
      <c r="F36" s="2"/>
      <c r="H36" s="3">
        <f>F36*J36</f>
        <v>0</v>
      </c>
      <c r="I36" s="3" t="s">
        <v>107</v>
      </c>
      <c r="N36" s="1" t="s">
        <v>11</v>
      </c>
      <c r="O36" s="1" t="s">
        <v>22</v>
      </c>
      <c r="P36" s="1" t="s">
        <v>23</v>
      </c>
      <c r="Q36" s="1" t="s">
        <v>4</v>
      </c>
      <c r="R36" s="1" t="s">
        <v>5</v>
      </c>
      <c r="S36" s="1" t="s">
        <v>6</v>
      </c>
      <c r="T36" s="1" t="s">
        <v>7</v>
      </c>
      <c r="U36" s="1" t="s">
        <v>8</v>
      </c>
      <c r="V36" s="1" t="s">
        <v>9</v>
      </c>
      <c r="W36" s="1" t="s">
        <v>10</v>
      </c>
    </row>
    <row r="37" spans="1:37" s="1" customFormat="1" x14ac:dyDescent="0.25">
      <c r="C37" s="1">
        <v>10</v>
      </c>
      <c r="D37" s="1" t="s">
        <v>25</v>
      </c>
      <c r="F37" s="2">
        <v>11.5</v>
      </c>
      <c r="H37" s="3">
        <f>F37*J37</f>
        <v>1472</v>
      </c>
      <c r="I37" s="3">
        <v>3</v>
      </c>
      <c r="J37" s="1">
        <v>128</v>
      </c>
      <c r="K37" s="1" t="s">
        <v>13</v>
      </c>
      <c r="O37" s="1">
        <v>57</v>
      </c>
      <c r="P37" s="1">
        <v>50</v>
      </c>
      <c r="T37" s="1">
        <v>21</v>
      </c>
    </row>
    <row r="38" spans="1:37" s="1" customFormat="1" x14ac:dyDescent="0.25">
      <c r="C38" s="1">
        <v>110</v>
      </c>
      <c r="D38" s="1" t="s">
        <v>26</v>
      </c>
      <c r="F38" s="2">
        <v>11.5</v>
      </c>
      <c r="H38" s="3">
        <f>F38*J38</f>
        <v>920</v>
      </c>
      <c r="I38" s="3">
        <v>3</v>
      </c>
      <c r="J38" s="1">
        <v>80</v>
      </c>
      <c r="K38" s="1" t="s">
        <v>13</v>
      </c>
      <c r="O38" s="1">
        <v>20</v>
      </c>
      <c r="P38" s="1">
        <v>7</v>
      </c>
      <c r="R38" s="1">
        <v>1</v>
      </c>
      <c r="S38" s="1">
        <v>32</v>
      </c>
      <c r="T38" s="1">
        <v>20</v>
      </c>
    </row>
    <row r="39" spans="1:37" s="1" customFormat="1" x14ac:dyDescent="0.25">
      <c r="A39"/>
      <c r="C39" s="1">
        <v>190</v>
      </c>
      <c r="D39" s="1" t="s">
        <v>27</v>
      </c>
      <c r="F39" s="2">
        <v>11.5</v>
      </c>
      <c r="H39" s="3">
        <f>F39*J39</f>
        <v>724.5</v>
      </c>
      <c r="I39" s="3">
        <v>3</v>
      </c>
      <c r="J39" s="1">
        <v>63</v>
      </c>
      <c r="K39" s="1" t="s">
        <v>13</v>
      </c>
      <c r="O39" s="1">
        <v>22</v>
      </c>
      <c r="S39" s="1">
        <v>26</v>
      </c>
      <c r="T39" s="1">
        <v>15</v>
      </c>
    </row>
    <row r="40" spans="1:37" s="1" customFormat="1" x14ac:dyDescent="0.25">
      <c r="C40" s="1">
        <v>220</v>
      </c>
      <c r="D40" s="1" t="s">
        <v>28</v>
      </c>
      <c r="F40" s="2">
        <v>11.5</v>
      </c>
      <c r="H40" s="3">
        <f>F40*J40</f>
        <v>2219.5</v>
      </c>
      <c r="I40" s="3">
        <v>3</v>
      </c>
      <c r="J40" s="1">
        <v>193</v>
      </c>
      <c r="K40" s="1" t="s">
        <v>13</v>
      </c>
      <c r="O40" s="1">
        <v>15</v>
      </c>
      <c r="P40" s="1">
        <v>28</v>
      </c>
      <c r="Q40" s="1">
        <v>29</v>
      </c>
      <c r="R40" s="1">
        <v>26</v>
      </c>
      <c r="S40" s="1">
        <v>55</v>
      </c>
      <c r="T40" s="1">
        <v>40</v>
      </c>
    </row>
    <row r="41" spans="1:37" s="1" customFormat="1" x14ac:dyDescent="0.25">
      <c r="C41" s="1">
        <v>244</v>
      </c>
      <c r="D41" s="1" t="s">
        <v>36</v>
      </c>
      <c r="F41" s="2">
        <v>11.5</v>
      </c>
      <c r="H41" s="3">
        <f>F41*J41</f>
        <v>2484</v>
      </c>
      <c r="I41" s="3">
        <v>3</v>
      </c>
      <c r="J41" s="1">
        <v>216</v>
      </c>
      <c r="K41" s="1" t="s">
        <v>13</v>
      </c>
      <c r="O41" s="1">
        <v>19</v>
      </c>
      <c r="P41" s="1">
        <v>65</v>
      </c>
      <c r="Q41" s="1">
        <v>1</v>
      </c>
      <c r="S41" s="1">
        <v>58</v>
      </c>
      <c r="T41" s="1">
        <v>73</v>
      </c>
    </row>
    <row r="42" spans="1:37" s="1" customFormat="1" x14ac:dyDescent="0.25">
      <c r="C42" s="1">
        <v>320</v>
      </c>
      <c r="D42" s="1" t="s">
        <v>29</v>
      </c>
      <c r="F42" s="2">
        <v>11.5</v>
      </c>
      <c r="H42" s="3">
        <f>F42*J42</f>
        <v>3875.5</v>
      </c>
      <c r="I42" s="3">
        <v>3</v>
      </c>
      <c r="J42" s="1">
        <v>337</v>
      </c>
      <c r="K42" s="1" t="s">
        <v>13</v>
      </c>
      <c r="O42" s="1">
        <v>81</v>
      </c>
      <c r="P42" s="1">
        <v>170</v>
      </c>
      <c r="S42" s="1">
        <v>81</v>
      </c>
      <c r="T42" s="1">
        <v>5</v>
      </c>
    </row>
    <row r="43" spans="1:37" s="1" customFormat="1" x14ac:dyDescent="0.25">
      <c r="C43" s="1" t="s">
        <v>30</v>
      </c>
      <c r="D43" s="1" t="s">
        <v>31</v>
      </c>
      <c r="F43" s="2">
        <v>11.5</v>
      </c>
      <c r="H43" s="3">
        <f>F43*J43</f>
        <v>1023.5</v>
      </c>
      <c r="I43" s="3">
        <v>3</v>
      </c>
      <c r="J43" s="1">
        <v>89</v>
      </c>
      <c r="K43" s="1" t="s">
        <v>13</v>
      </c>
      <c r="O43" s="1">
        <v>22</v>
      </c>
      <c r="P43" s="1">
        <v>40</v>
      </c>
      <c r="Q43" s="1">
        <v>8</v>
      </c>
      <c r="T43" s="1">
        <v>19</v>
      </c>
    </row>
    <row r="44" spans="1:37" s="1" customFormat="1" x14ac:dyDescent="0.25">
      <c r="C44" s="1">
        <v>911</v>
      </c>
      <c r="D44" s="1" t="s">
        <v>32</v>
      </c>
      <c r="F44" s="2">
        <v>11.5</v>
      </c>
      <c r="H44" s="3">
        <f>F44*J44</f>
        <v>1035</v>
      </c>
      <c r="I44" s="3">
        <v>3</v>
      </c>
      <c r="J44" s="1">
        <v>90</v>
      </c>
      <c r="K44" s="1" t="s">
        <v>13</v>
      </c>
      <c r="O44" s="1">
        <v>22</v>
      </c>
      <c r="P44" s="1">
        <v>8</v>
      </c>
      <c r="Q44" s="1">
        <v>2</v>
      </c>
      <c r="S44" s="1">
        <v>15</v>
      </c>
      <c r="T44" s="1">
        <v>43</v>
      </c>
    </row>
    <row r="45" spans="1:37" s="1" customFormat="1" x14ac:dyDescent="0.25">
      <c r="C45" s="1">
        <v>914</v>
      </c>
      <c r="D45" s="1" t="s">
        <v>33</v>
      </c>
      <c r="F45" s="2">
        <v>11.5</v>
      </c>
      <c r="H45" s="3">
        <f>F45*J45</f>
        <v>2415</v>
      </c>
      <c r="I45" s="3">
        <v>3</v>
      </c>
      <c r="J45" s="1">
        <v>210</v>
      </c>
      <c r="K45" s="1" t="s">
        <v>13</v>
      </c>
      <c r="O45" s="1">
        <v>13</v>
      </c>
      <c r="P45" s="1">
        <v>20</v>
      </c>
      <c r="Q45" s="1">
        <v>39</v>
      </c>
      <c r="R45" s="1">
        <v>17</v>
      </c>
      <c r="S45" s="1">
        <v>73</v>
      </c>
      <c r="T45" s="1">
        <v>48</v>
      </c>
    </row>
    <row r="46" spans="1:37" s="1" customFormat="1" x14ac:dyDescent="0.25">
      <c r="F46" s="2"/>
      <c r="H46" s="3">
        <f>F46*J46</f>
        <v>0</v>
      </c>
      <c r="I46" s="3"/>
    </row>
    <row r="47" spans="1:37" s="1" customFormat="1" x14ac:dyDescent="0.25">
      <c r="B47" s="1" t="s">
        <v>15</v>
      </c>
      <c r="C47" s="1" t="s">
        <v>16</v>
      </c>
      <c r="D47" s="1" t="s">
        <v>17</v>
      </c>
      <c r="E47" s="1" t="s">
        <v>18</v>
      </c>
      <c r="F47" s="2" t="s">
        <v>16</v>
      </c>
      <c r="G47" s="1" t="s">
        <v>18</v>
      </c>
      <c r="H47" s="3" t="s">
        <v>107</v>
      </c>
      <c r="I47" s="3"/>
      <c r="J47" s="1" t="s">
        <v>16</v>
      </c>
      <c r="K47" s="1" t="s">
        <v>19</v>
      </c>
      <c r="L47" s="1" t="s">
        <v>18</v>
      </c>
      <c r="M47" s="1" t="s">
        <v>20</v>
      </c>
      <c r="N47" s="1" t="s">
        <v>20</v>
      </c>
      <c r="O47" s="1" t="s">
        <v>20</v>
      </c>
      <c r="P47" s="1" t="s">
        <v>20</v>
      </c>
      <c r="Q47" s="1" t="s">
        <v>20</v>
      </c>
      <c r="R47" s="1" t="s">
        <v>20</v>
      </c>
      <c r="S47" s="1" t="s">
        <v>20</v>
      </c>
      <c r="T47" s="1" t="s">
        <v>20</v>
      </c>
      <c r="U47" s="1" t="s">
        <v>20</v>
      </c>
      <c r="V47" s="1" t="s">
        <v>20</v>
      </c>
      <c r="W47" s="1" t="s">
        <v>20</v>
      </c>
      <c r="X47" s="1" t="s">
        <v>20</v>
      </c>
      <c r="Y47" s="1" t="s">
        <v>20</v>
      </c>
      <c r="Z47" s="1" t="s">
        <v>20</v>
      </c>
      <c r="AA47" s="1" t="s">
        <v>20</v>
      </c>
      <c r="AB47" s="1" t="s">
        <v>20</v>
      </c>
      <c r="AC47" s="1" t="s">
        <v>20</v>
      </c>
      <c r="AD47" s="1" t="s">
        <v>20</v>
      </c>
      <c r="AE47" s="1" t="s">
        <v>20</v>
      </c>
      <c r="AF47" s="1" t="s">
        <v>20</v>
      </c>
      <c r="AG47" s="1" t="s">
        <v>20</v>
      </c>
      <c r="AH47" s="1" t="s">
        <v>20</v>
      </c>
      <c r="AI47" s="1" t="s">
        <v>20</v>
      </c>
      <c r="AJ47" s="1" t="s">
        <v>20</v>
      </c>
      <c r="AK47" s="1" t="s">
        <v>20</v>
      </c>
    </row>
    <row r="50" spans="8:10" x14ac:dyDescent="0.25">
      <c r="H50" s="4">
        <f>SUM(H3:H49)</f>
        <v>120530.5</v>
      </c>
      <c r="I50" s="4"/>
      <c r="J50">
        <f>SUM(J3:J49)</f>
        <v>8042</v>
      </c>
    </row>
  </sheetData>
  <phoneticPr fontId="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24"/>
  <sheetViews>
    <sheetView workbookViewId="0">
      <selection activeCell="J1" sqref="J1:J1048576"/>
    </sheetView>
  </sheetViews>
  <sheetFormatPr defaultRowHeight="15" x14ac:dyDescent="0.25"/>
  <cols>
    <col min="1" max="1" width="13.85546875" customWidth="1"/>
    <col min="2" max="2" width="7" bestFit="1" customWidth="1"/>
    <col min="3" max="3" width="4.85546875" bestFit="1" customWidth="1"/>
    <col min="4" max="4" width="19.42578125" customWidth="1"/>
    <col min="5" max="5" width="2" bestFit="1" customWidth="1"/>
    <col min="6" max="6" width="12.140625" customWidth="1"/>
    <col min="7" max="7" width="2" bestFit="1" customWidth="1"/>
    <col min="8" max="8" width="16.85546875" customWidth="1"/>
    <col min="9" max="9" width="11.140625" customWidth="1"/>
    <col min="10" max="10" width="15" customWidth="1"/>
    <col min="11" max="11" width="7.7109375" bestFit="1" customWidth="1"/>
    <col min="12" max="12" width="2" bestFit="1" customWidth="1"/>
    <col min="13" max="14" width="3.42578125" bestFit="1" customWidth="1"/>
    <col min="15" max="15" width="3.7109375" bestFit="1" customWidth="1"/>
    <col min="16" max="19" width="4" bestFit="1" customWidth="1"/>
    <col min="20" max="23" width="3.42578125" bestFit="1" customWidth="1"/>
    <col min="24" max="24" width="3.85546875" bestFit="1" customWidth="1"/>
    <col min="25" max="37" width="3.42578125" bestFit="1" customWidth="1"/>
  </cols>
  <sheetData>
    <row r="1" spans="1:37" x14ac:dyDescent="0.25">
      <c r="F1" s="13" t="s">
        <v>118</v>
      </c>
      <c r="G1" s="13"/>
      <c r="H1" s="13" t="s">
        <v>119</v>
      </c>
      <c r="I1" s="13" t="s">
        <v>120</v>
      </c>
      <c r="J1" s="13" t="s">
        <v>121</v>
      </c>
    </row>
    <row r="2" spans="1:37" s="1" customFormat="1" x14ac:dyDescent="0.25">
      <c r="B2" s="1">
        <v>996350</v>
      </c>
      <c r="D2" s="1" t="s">
        <v>93</v>
      </c>
      <c r="F2" s="2"/>
      <c r="H2" s="3">
        <f>F2*J2</f>
        <v>0</v>
      </c>
      <c r="I2" s="3"/>
      <c r="N2" s="1" t="s">
        <v>1</v>
      </c>
      <c r="O2" s="1" t="s">
        <v>2</v>
      </c>
      <c r="P2" s="1" t="s">
        <v>3</v>
      </c>
      <c r="Q2" s="1" t="s">
        <v>4</v>
      </c>
      <c r="R2" s="1" t="s">
        <v>5</v>
      </c>
      <c r="S2" s="1" t="s">
        <v>6</v>
      </c>
      <c r="T2" s="1" t="s">
        <v>7</v>
      </c>
      <c r="U2" s="1" t="s">
        <v>8</v>
      </c>
      <c r="V2" s="1" t="s">
        <v>9</v>
      </c>
      <c r="W2" s="1" t="s">
        <v>10</v>
      </c>
      <c r="X2" s="1" t="s">
        <v>11</v>
      </c>
    </row>
    <row r="3" spans="1:37" s="1" customFormat="1" x14ac:dyDescent="0.25">
      <c r="C3" s="1">
        <v>193</v>
      </c>
      <c r="D3" s="1" t="s">
        <v>94</v>
      </c>
      <c r="F3" s="2">
        <v>30</v>
      </c>
      <c r="H3" s="3">
        <f>F3*J3</f>
        <v>11610</v>
      </c>
      <c r="I3" s="3">
        <v>5.25</v>
      </c>
      <c r="J3" s="1">
        <v>387</v>
      </c>
      <c r="K3" s="1" t="s">
        <v>13</v>
      </c>
      <c r="O3" s="1">
        <v>74</v>
      </c>
      <c r="P3" s="1">
        <v>127</v>
      </c>
      <c r="Q3" s="1">
        <v>120</v>
      </c>
      <c r="R3" s="1">
        <v>8</v>
      </c>
      <c r="S3" s="1">
        <v>17</v>
      </c>
      <c r="T3" s="1">
        <v>29</v>
      </c>
      <c r="U3" s="1">
        <v>12</v>
      </c>
    </row>
    <row r="4" spans="1:37" s="1" customFormat="1" x14ac:dyDescent="0.25">
      <c r="A4"/>
      <c r="C4" s="1">
        <v>243</v>
      </c>
      <c r="D4" s="1" t="s">
        <v>70</v>
      </c>
      <c r="F4" s="2">
        <v>30</v>
      </c>
      <c r="H4" s="3">
        <f>F4*J4</f>
        <v>19890</v>
      </c>
      <c r="I4" s="3">
        <v>5.25</v>
      </c>
      <c r="J4" s="1">
        <v>663</v>
      </c>
      <c r="K4" s="1" t="s">
        <v>13</v>
      </c>
      <c r="O4" s="1">
        <v>43</v>
      </c>
      <c r="P4" s="1">
        <v>65</v>
      </c>
      <c r="Q4" s="1">
        <v>112</v>
      </c>
      <c r="R4" s="1">
        <v>187</v>
      </c>
      <c r="S4" s="1">
        <v>175</v>
      </c>
      <c r="T4" s="1">
        <v>38</v>
      </c>
      <c r="U4" s="1">
        <v>43</v>
      </c>
    </row>
    <row r="5" spans="1:37" s="1" customFormat="1" x14ac:dyDescent="0.25">
      <c r="C5" s="1">
        <v>320</v>
      </c>
      <c r="D5" s="1" t="s">
        <v>29</v>
      </c>
      <c r="F5" s="2">
        <v>30</v>
      </c>
      <c r="H5" s="3">
        <f>F5*J5</f>
        <v>5190</v>
      </c>
      <c r="I5" s="3">
        <v>5.25</v>
      </c>
      <c r="J5" s="1">
        <v>173</v>
      </c>
      <c r="K5" s="1" t="s">
        <v>13</v>
      </c>
      <c r="O5" s="1">
        <v>54</v>
      </c>
      <c r="P5" s="1">
        <v>68</v>
      </c>
      <c r="Q5" s="1">
        <v>3</v>
      </c>
      <c r="R5" s="1">
        <v>33</v>
      </c>
      <c r="S5" s="1" t="s">
        <v>107</v>
      </c>
      <c r="T5" s="1" t="s">
        <v>107</v>
      </c>
      <c r="U5" s="1">
        <v>15</v>
      </c>
    </row>
    <row r="6" spans="1:37" s="1" customFormat="1" x14ac:dyDescent="0.25">
      <c r="F6" s="2"/>
      <c r="H6" s="3">
        <f>F6*J6</f>
        <v>0</v>
      </c>
      <c r="I6" s="3"/>
    </row>
    <row r="7" spans="1:37" s="1" customFormat="1" x14ac:dyDescent="0.25">
      <c r="B7" s="1" t="s">
        <v>15</v>
      </c>
      <c r="C7" s="1" t="s">
        <v>16</v>
      </c>
      <c r="D7" s="1" t="s">
        <v>17</v>
      </c>
      <c r="E7" s="1" t="s">
        <v>18</v>
      </c>
      <c r="F7" s="2" t="s">
        <v>16</v>
      </c>
      <c r="G7" s="1" t="s">
        <v>18</v>
      </c>
      <c r="H7" s="3" t="s">
        <v>107</v>
      </c>
      <c r="I7" s="3"/>
      <c r="J7" s="1" t="s">
        <v>16</v>
      </c>
      <c r="K7" s="1" t="s">
        <v>19</v>
      </c>
      <c r="L7" s="1" t="s">
        <v>18</v>
      </c>
      <c r="M7" s="1" t="s">
        <v>20</v>
      </c>
      <c r="N7" s="1" t="s">
        <v>20</v>
      </c>
      <c r="O7" s="1" t="s">
        <v>20</v>
      </c>
      <c r="P7" s="1" t="s">
        <v>20</v>
      </c>
      <c r="Q7" s="1" t="s">
        <v>20</v>
      </c>
      <c r="R7" s="1" t="s">
        <v>20</v>
      </c>
      <c r="S7" s="1" t="s">
        <v>20</v>
      </c>
      <c r="T7" s="1" t="s">
        <v>20</v>
      </c>
      <c r="U7" s="1" t="s">
        <v>20</v>
      </c>
      <c r="V7" s="1" t="s">
        <v>20</v>
      </c>
      <c r="W7" s="1" t="s">
        <v>20</v>
      </c>
      <c r="X7" s="1" t="s">
        <v>20</v>
      </c>
      <c r="Y7" s="1" t="s">
        <v>20</v>
      </c>
      <c r="Z7" s="1" t="s">
        <v>20</v>
      </c>
      <c r="AA7" s="1" t="s">
        <v>20</v>
      </c>
      <c r="AB7" s="1" t="s">
        <v>20</v>
      </c>
      <c r="AC7" s="1" t="s">
        <v>20</v>
      </c>
      <c r="AD7" s="1" t="s">
        <v>20</v>
      </c>
      <c r="AE7" s="1" t="s">
        <v>20</v>
      </c>
      <c r="AF7" s="1" t="s">
        <v>20</v>
      </c>
      <c r="AG7" s="1" t="s">
        <v>20</v>
      </c>
      <c r="AH7" s="1" t="s">
        <v>20</v>
      </c>
      <c r="AI7" s="1" t="s">
        <v>20</v>
      </c>
      <c r="AJ7" s="1" t="s">
        <v>20</v>
      </c>
      <c r="AK7" s="1" t="s">
        <v>20</v>
      </c>
    </row>
    <row r="8" spans="1:37" s="1" customFormat="1" x14ac:dyDescent="0.25">
      <c r="B8" s="1">
        <v>996440</v>
      </c>
      <c r="D8" s="1" t="s">
        <v>95</v>
      </c>
      <c r="F8" s="2"/>
      <c r="H8" s="3">
        <f>F8*J8</f>
        <v>0</v>
      </c>
      <c r="I8" s="3"/>
      <c r="N8" s="1" t="s">
        <v>1</v>
      </c>
      <c r="O8" s="1" t="s">
        <v>2</v>
      </c>
      <c r="P8" s="1" t="s">
        <v>3</v>
      </c>
      <c r="Q8" s="1" t="s">
        <v>4</v>
      </c>
      <c r="R8" s="1" t="s">
        <v>5</v>
      </c>
      <c r="S8" s="1" t="s">
        <v>6</v>
      </c>
      <c r="T8" s="1" t="s">
        <v>7</v>
      </c>
      <c r="U8" s="1" t="s">
        <v>8</v>
      </c>
      <c r="V8" s="1" t="s">
        <v>9</v>
      </c>
      <c r="W8" s="1" t="s">
        <v>10</v>
      </c>
      <c r="X8" s="1" t="s">
        <v>11</v>
      </c>
    </row>
    <row r="9" spans="1:37" s="1" customFormat="1" x14ac:dyDescent="0.25">
      <c r="C9" s="1">
        <v>113</v>
      </c>
      <c r="D9" s="1" t="s">
        <v>67</v>
      </c>
      <c r="F9" s="2">
        <v>34</v>
      </c>
      <c r="H9" s="3">
        <f>F9*J9</f>
        <v>4046</v>
      </c>
      <c r="I9" s="3">
        <v>5.25</v>
      </c>
      <c r="J9" s="1">
        <v>119</v>
      </c>
      <c r="K9" s="1" t="s">
        <v>13</v>
      </c>
      <c r="O9" s="1">
        <v>52</v>
      </c>
      <c r="P9" s="1">
        <v>56</v>
      </c>
      <c r="Q9" s="1">
        <v>11</v>
      </c>
    </row>
    <row r="10" spans="1:37" s="1" customFormat="1" x14ac:dyDescent="0.25">
      <c r="C10" s="1">
        <v>193</v>
      </c>
      <c r="D10" s="1" t="s">
        <v>94</v>
      </c>
      <c r="F10" s="2">
        <v>34</v>
      </c>
      <c r="H10" s="3">
        <f>F10*J10</f>
        <v>1564</v>
      </c>
      <c r="I10" s="3">
        <v>5.25</v>
      </c>
      <c r="J10" s="1">
        <v>46</v>
      </c>
      <c r="K10" s="1" t="s">
        <v>13</v>
      </c>
      <c r="P10" s="1">
        <v>5</v>
      </c>
      <c r="R10" s="1">
        <v>41</v>
      </c>
    </row>
    <row r="11" spans="1:37" s="1" customFormat="1" x14ac:dyDescent="0.25">
      <c r="C11" s="1">
        <v>243</v>
      </c>
      <c r="D11" s="1" t="s">
        <v>70</v>
      </c>
      <c r="F11" s="2">
        <v>34</v>
      </c>
      <c r="H11" s="3">
        <f>F11*J11</f>
        <v>13260</v>
      </c>
      <c r="I11" s="3">
        <v>5.25</v>
      </c>
      <c r="J11" s="1">
        <v>390</v>
      </c>
      <c r="K11" s="1" t="s">
        <v>13</v>
      </c>
      <c r="O11" s="1">
        <v>36</v>
      </c>
      <c r="P11" s="1">
        <v>180</v>
      </c>
      <c r="Q11" s="1">
        <v>174</v>
      </c>
    </row>
    <row r="12" spans="1:37" s="1" customFormat="1" x14ac:dyDescent="0.25">
      <c r="C12" s="1">
        <v>695</v>
      </c>
      <c r="D12" s="1" t="s">
        <v>73</v>
      </c>
      <c r="F12" s="2">
        <v>34</v>
      </c>
      <c r="H12" s="3">
        <f>F12*J12</f>
        <v>11832</v>
      </c>
      <c r="I12" s="3">
        <v>5.25</v>
      </c>
      <c r="J12" s="1">
        <v>348</v>
      </c>
      <c r="K12" s="1" t="s">
        <v>13</v>
      </c>
      <c r="O12" s="1">
        <v>52</v>
      </c>
      <c r="P12" s="1">
        <v>97</v>
      </c>
      <c r="Q12" s="1">
        <v>167</v>
      </c>
      <c r="T12" s="1">
        <v>32</v>
      </c>
    </row>
    <row r="13" spans="1:37" s="1" customFormat="1" x14ac:dyDescent="0.25">
      <c r="F13" s="2"/>
      <c r="H13" s="3">
        <f>F13*J13</f>
        <v>0</v>
      </c>
      <c r="I13" s="3"/>
    </row>
    <row r="14" spans="1:37" s="1" customFormat="1" x14ac:dyDescent="0.25">
      <c r="B14" s="1" t="s">
        <v>15</v>
      </c>
      <c r="C14" s="1" t="s">
        <v>16</v>
      </c>
      <c r="D14" s="1" t="s">
        <v>17</v>
      </c>
      <c r="E14" s="1" t="s">
        <v>18</v>
      </c>
      <c r="F14" s="2" t="s">
        <v>16</v>
      </c>
      <c r="G14" s="1" t="s">
        <v>18</v>
      </c>
      <c r="H14" s="3" t="s">
        <v>107</v>
      </c>
      <c r="I14" s="3"/>
      <c r="J14" s="1" t="s">
        <v>16</v>
      </c>
      <c r="K14" s="1" t="s">
        <v>19</v>
      </c>
      <c r="L14" s="1" t="s">
        <v>18</v>
      </c>
      <c r="M14" s="1" t="s">
        <v>20</v>
      </c>
      <c r="N14" s="1" t="s">
        <v>20</v>
      </c>
      <c r="O14" s="1" t="s">
        <v>20</v>
      </c>
      <c r="P14" s="1" t="s">
        <v>20</v>
      </c>
      <c r="Q14" s="1" t="s">
        <v>20</v>
      </c>
      <c r="R14" s="1" t="s">
        <v>20</v>
      </c>
      <c r="S14" s="1" t="s">
        <v>20</v>
      </c>
      <c r="T14" s="1" t="s">
        <v>20</v>
      </c>
      <c r="U14" s="1" t="s">
        <v>20</v>
      </c>
      <c r="V14" s="1" t="s">
        <v>20</v>
      </c>
      <c r="W14" s="1" t="s">
        <v>20</v>
      </c>
      <c r="X14" s="1" t="s">
        <v>20</v>
      </c>
      <c r="Y14" s="1" t="s">
        <v>20</v>
      </c>
      <c r="Z14" s="1" t="s">
        <v>20</v>
      </c>
      <c r="AA14" s="1" t="s">
        <v>20</v>
      </c>
      <c r="AB14" s="1" t="s">
        <v>20</v>
      </c>
      <c r="AC14" s="1" t="s">
        <v>20</v>
      </c>
      <c r="AD14" s="1" t="s">
        <v>20</v>
      </c>
      <c r="AE14" s="1" t="s">
        <v>20</v>
      </c>
      <c r="AF14" s="1" t="s">
        <v>20</v>
      </c>
      <c r="AG14" s="1" t="s">
        <v>20</v>
      </c>
      <c r="AH14" s="1" t="s">
        <v>20</v>
      </c>
      <c r="AI14" s="1" t="s">
        <v>20</v>
      </c>
      <c r="AJ14" s="1" t="s">
        <v>20</v>
      </c>
      <c r="AK14" s="1" t="s">
        <v>20</v>
      </c>
    </row>
    <row r="15" spans="1:37" s="1" customFormat="1" x14ac:dyDescent="0.25">
      <c r="B15" s="1">
        <v>996450</v>
      </c>
      <c r="D15" s="1" t="s">
        <v>96</v>
      </c>
      <c r="F15" s="2"/>
      <c r="H15" s="3">
        <f>F15*J15</f>
        <v>0</v>
      </c>
      <c r="I15" s="3"/>
      <c r="N15" s="1" t="s">
        <v>1</v>
      </c>
      <c r="O15" s="1" t="s">
        <v>2</v>
      </c>
      <c r="P15" s="1" t="s">
        <v>3</v>
      </c>
      <c r="Q15" s="1" t="s">
        <v>4</v>
      </c>
      <c r="R15" s="1" t="s">
        <v>5</v>
      </c>
      <c r="S15" s="1" t="s">
        <v>6</v>
      </c>
      <c r="T15" s="1" t="s">
        <v>7</v>
      </c>
      <c r="U15" s="1" t="s">
        <v>8</v>
      </c>
      <c r="V15" s="1" t="s">
        <v>9</v>
      </c>
      <c r="W15" s="1" t="s">
        <v>10</v>
      </c>
      <c r="X15" s="1" t="s">
        <v>11</v>
      </c>
    </row>
    <row r="16" spans="1:37" s="1" customFormat="1" x14ac:dyDescent="0.25">
      <c r="A16"/>
      <c r="C16" s="1">
        <v>110</v>
      </c>
      <c r="D16" s="1" t="s">
        <v>26</v>
      </c>
      <c r="F16" s="2">
        <v>25</v>
      </c>
      <c r="H16" s="3">
        <f>F16*J16</f>
        <v>75</v>
      </c>
      <c r="I16" s="3">
        <v>5.25</v>
      </c>
      <c r="J16" s="1">
        <v>3</v>
      </c>
      <c r="K16" s="1" t="s">
        <v>13</v>
      </c>
      <c r="O16" s="1">
        <v>3</v>
      </c>
    </row>
    <row r="17" spans="2:37" s="1" customFormat="1" x14ac:dyDescent="0.25">
      <c r="C17" s="1">
        <v>244</v>
      </c>
      <c r="D17" s="1" t="s">
        <v>36</v>
      </c>
      <c r="F17" s="2">
        <v>25</v>
      </c>
      <c r="H17" s="3">
        <f>F17*J17</f>
        <v>425</v>
      </c>
      <c r="I17" s="3">
        <v>5.25</v>
      </c>
      <c r="J17" s="1">
        <v>17</v>
      </c>
      <c r="K17" s="1" t="s">
        <v>13</v>
      </c>
      <c r="N17" s="1">
        <v>17</v>
      </c>
    </row>
    <row r="18" spans="2:37" s="1" customFormat="1" x14ac:dyDescent="0.25">
      <c r="C18" s="1" t="s">
        <v>30</v>
      </c>
      <c r="D18" s="1" t="s">
        <v>31</v>
      </c>
      <c r="F18" s="2">
        <v>25</v>
      </c>
      <c r="H18" s="3">
        <f>F18*J18</f>
        <v>1675</v>
      </c>
      <c r="I18" s="3">
        <v>5.25</v>
      </c>
      <c r="J18" s="1">
        <v>67</v>
      </c>
      <c r="K18" s="1" t="s">
        <v>13</v>
      </c>
      <c r="P18" s="1">
        <v>1</v>
      </c>
      <c r="S18" s="1">
        <v>6</v>
      </c>
      <c r="T18" s="1">
        <v>60</v>
      </c>
    </row>
    <row r="19" spans="2:37" s="1" customFormat="1" x14ac:dyDescent="0.25">
      <c r="C19" s="1">
        <v>911</v>
      </c>
      <c r="D19" s="1" t="s">
        <v>32</v>
      </c>
      <c r="F19" s="2">
        <v>25</v>
      </c>
      <c r="H19" s="3">
        <f>F19*J19</f>
        <v>750</v>
      </c>
      <c r="I19" s="3">
        <v>5.25</v>
      </c>
      <c r="J19" s="1">
        <v>30</v>
      </c>
      <c r="K19" s="1" t="s">
        <v>13</v>
      </c>
      <c r="N19" s="1">
        <v>2</v>
      </c>
      <c r="P19" s="1">
        <v>28</v>
      </c>
    </row>
    <row r="20" spans="2:37" s="1" customFormat="1" x14ac:dyDescent="0.25">
      <c r="F20" s="2"/>
      <c r="H20" s="3" t="s">
        <v>107</v>
      </c>
      <c r="I20" s="3"/>
      <c r="J20" s="6" t="s">
        <v>107</v>
      </c>
    </row>
    <row r="21" spans="2:37" s="1" customFormat="1" x14ac:dyDescent="0.25">
      <c r="B21" s="1" t="s">
        <v>15</v>
      </c>
      <c r="C21" s="1" t="s">
        <v>16</v>
      </c>
      <c r="D21" s="1" t="s">
        <v>17</v>
      </c>
      <c r="E21" s="1" t="s">
        <v>18</v>
      </c>
      <c r="F21" s="2" t="s">
        <v>16</v>
      </c>
      <c r="G21" s="1" t="s">
        <v>18</v>
      </c>
      <c r="H21" s="3" t="s">
        <v>107</v>
      </c>
      <c r="I21" s="3"/>
      <c r="J21" s="1" t="s">
        <v>16</v>
      </c>
      <c r="K21" s="1" t="s">
        <v>19</v>
      </c>
      <c r="L21" s="1" t="s">
        <v>18</v>
      </c>
      <c r="M21" s="1" t="s">
        <v>20</v>
      </c>
      <c r="N21" s="1" t="s">
        <v>20</v>
      </c>
      <c r="O21" s="1" t="s">
        <v>20</v>
      </c>
      <c r="P21" s="1" t="s">
        <v>20</v>
      </c>
      <c r="Q21" s="1" t="s">
        <v>20</v>
      </c>
      <c r="R21" s="1" t="s">
        <v>20</v>
      </c>
      <c r="S21" s="1" t="s">
        <v>20</v>
      </c>
      <c r="T21" s="1" t="s">
        <v>20</v>
      </c>
      <c r="U21" s="1" t="s">
        <v>20</v>
      </c>
      <c r="V21" s="1" t="s">
        <v>20</v>
      </c>
      <c r="W21" s="1" t="s">
        <v>20</v>
      </c>
      <c r="X21" s="1" t="s">
        <v>20</v>
      </c>
      <c r="Y21" s="1" t="s">
        <v>20</v>
      </c>
      <c r="Z21" s="1" t="s">
        <v>20</v>
      </c>
      <c r="AA21" s="1" t="s">
        <v>20</v>
      </c>
      <c r="AB21" s="1" t="s">
        <v>20</v>
      </c>
      <c r="AC21" s="1" t="s">
        <v>20</v>
      </c>
      <c r="AD21" s="1" t="s">
        <v>20</v>
      </c>
      <c r="AE21" s="1" t="s">
        <v>20</v>
      </c>
      <c r="AF21" s="1" t="s">
        <v>20</v>
      </c>
      <c r="AG21" s="1" t="s">
        <v>20</v>
      </c>
      <c r="AH21" s="1" t="s">
        <v>20</v>
      </c>
      <c r="AI21" s="1" t="s">
        <v>20</v>
      </c>
      <c r="AJ21" s="1" t="s">
        <v>20</v>
      </c>
      <c r="AK21" s="1" t="s">
        <v>20</v>
      </c>
    </row>
    <row r="24" spans="2:37" x14ac:dyDescent="0.25">
      <c r="H24" s="4">
        <f>SUM(H3:H23)</f>
        <v>70317</v>
      </c>
      <c r="I24" s="4"/>
      <c r="J24">
        <f>SUM(J3:J23)</f>
        <v>2243</v>
      </c>
    </row>
  </sheetData>
  <phoneticPr fontId="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J36"/>
  <sheetViews>
    <sheetView workbookViewId="0">
      <selection activeCell="H37" sqref="H37"/>
    </sheetView>
  </sheetViews>
  <sheetFormatPr defaultRowHeight="15" x14ac:dyDescent="0.25"/>
  <cols>
    <col min="1" max="1" width="13.28515625" customWidth="1"/>
    <col min="2" max="2" width="7" bestFit="1" customWidth="1"/>
    <col min="3" max="3" width="5.28515625" bestFit="1" customWidth="1"/>
    <col min="4" max="4" width="14.140625" bestFit="1" customWidth="1"/>
    <col min="5" max="5" width="2" bestFit="1" customWidth="1"/>
    <col min="6" max="6" width="13.7109375" customWidth="1"/>
    <col min="7" max="7" width="2" bestFit="1" customWidth="1"/>
    <col min="8" max="8" width="16.85546875" customWidth="1"/>
    <col min="9" max="9" width="16.85546875" style="10" customWidth="1"/>
    <col min="10" max="10" width="7.7109375" bestFit="1" customWidth="1"/>
    <col min="11" max="11" width="2" bestFit="1" customWidth="1"/>
    <col min="12" max="12" width="3.42578125" bestFit="1" customWidth="1"/>
    <col min="13" max="13" width="4" bestFit="1" customWidth="1"/>
    <col min="14" max="14" width="3.85546875" bestFit="1" customWidth="1"/>
    <col min="15" max="15" width="3.42578125" bestFit="1" customWidth="1"/>
    <col min="16" max="17" width="4" bestFit="1" customWidth="1"/>
    <col min="18" max="18" width="5" bestFit="1" customWidth="1"/>
    <col min="19" max="36" width="3.42578125" bestFit="1" customWidth="1"/>
  </cols>
  <sheetData>
    <row r="1" spans="1:36" x14ac:dyDescent="0.25">
      <c r="F1" s="13" t="s">
        <v>118</v>
      </c>
      <c r="G1" s="13"/>
      <c r="H1" s="13" t="s">
        <v>119</v>
      </c>
      <c r="I1" s="13" t="s">
        <v>121</v>
      </c>
    </row>
    <row r="2" spans="1:36" s="1" customFormat="1" x14ac:dyDescent="0.25">
      <c r="B2" s="1">
        <v>995310</v>
      </c>
      <c r="D2" s="1" t="s">
        <v>82</v>
      </c>
      <c r="F2" s="2"/>
      <c r="H2" s="3">
        <f t="shared" ref="H2:H30" si="0">F2*I2</f>
        <v>0</v>
      </c>
      <c r="I2" s="7"/>
      <c r="M2" s="1" t="s">
        <v>11</v>
      </c>
      <c r="N2" s="1" t="s">
        <v>22</v>
      </c>
      <c r="O2" s="1" t="s">
        <v>23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</row>
    <row r="3" spans="1:36" s="1" customFormat="1" x14ac:dyDescent="0.25">
      <c r="C3" s="1">
        <v>11</v>
      </c>
      <c r="D3" s="1" t="s">
        <v>83</v>
      </c>
      <c r="F3" s="2">
        <v>7.5</v>
      </c>
      <c r="H3" s="3">
        <f t="shared" si="0"/>
        <v>660</v>
      </c>
      <c r="I3" s="7">
        <v>88</v>
      </c>
      <c r="J3" s="1" t="s">
        <v>13</v>
      </c>
      <c r="Q3" s="1">
        <v>88</v>
      </c>
    </row>
    <row r="4" spans="1:36" s="1" customFormat="1" x14ac:dyDescent="0.25">
      <c r="C4" s="1">
        <v>190</v>
      </c>
      <c r="D4" s="1" t="s">
        <v>27</v>
      </c>
      <c r="F4" s="2">
        <v>7.5</v>
      </c>
      <c r="H4" s="3">
        <f t="shared" si="0"/>
        <v>2895</v>
      </c>
      <c r="I4" s="7">
        <v>386</v>
      </c>
      <c r="J4" s="1" t="s">
        <v>13</v>
      </c>
      <c r="O4" s="1">
        <v>5</v>
      </c>
      <c r="Q4" s="1">
        <v>255</v>
      </c>
      <c r="R4" s="1">
        <v>128</v>
      </c>
    </row>
    <row r="5" spans="1:36" s="1" customFormat="1" x14ac:dyDescent="0.25">
      <c r="C5" s="1" t="s">
        <v>84</v>
      </c>
      <c r="D5" s="1" t="s">
        <v>85</v>
      </c>
      <c r="F5" s="2">
        <v>7.5</v>
      </c>
      <c r="H5" s="3">
        <f t="shared" si="0"/>
        <v>1095</v>
      </c>
      <c r="I5" s="7">
        <v>146</v>
      </c>
      <c r="J5" s="1" t="s">
        <v>13</v>
      </c>
      <c r="Q5" s="1">
        <v>146</v>
      </c>
    </row>
    <row r="6" spans="1:36" s="1" customFormat="1" x14ac:dyDescent="0.25">
      <c r="A6"/>
      <c r="C6" s="1">
        <v>197</v>
      </c>
      <c r="D6" s="1" t="s">
        <v>41</v>
      </c>
      <c r="F6" s="2">
        <v>7.5</v>
      </c>
      <c r="H6" s="3">
        <f t="shared" si="0"/>
        <v>82.5</v>
      </c>
      <c r="I6" s="7">
        <v>11</v>
      </c>
      <c r="J6" s="1" t="s">
        <v>13</v>
      </c>
      <c r="Q6" s="1">
        <v>7</v>
      </c>
      <c r="R6" s="1">
        <v>4</v>
      </c>
    </row>
    <row r="7" spans="1:36" s="1" customFormat="1" x14ac:dyDescent="0.25">
      <c r="C7" s="1">
        <v>914</v>
      </c>
      <c r="D7" s="1" t="s">
        <v>33</v>
      </c>
      <c r="F7" s="2">
        <v>7.5</v>
      </c>
      <c r="H7" s="3">
        <f t="shared" si="0"/>
        <v>2625</v>
      </c>
      <c r="I7" s="7">
        <v>350</v>
      </c>
      <c r="J7" s="1" t="s">
        <v>13</v>
      </c>
      <c r="O7" s="1">
        <v>41</v>
      </c>
      <c r="P7" s="1">
        <v>199</v>
      </c>
      <c r="Q7" s="1">
        <v>110</v>
      </c>
    </row>
    <row r="8" spans="1:36" s="1" customFormat="1" x14ac:dyDescent="0.25">
      <c r="C8" s="1">
        <v>969</v>
      </c>
      <c r="D8" s="1" t="s">
        <v>43</v>
      </c>
      <c r="F8" s="2">
        <v>7.5</v>
      </c>
      <c r="H8" s="3">
        <f t="shared" si="0"/>
        <v>4995</v>
      </c>
      <c r="I8" s="7">
        <v>666</v>
      </c>
      <c r="J8" s="1" t="s">
        <v>13</v>
      </c>
      <c r="Q8" s="1">
        <v>9</v>
      </c>
      <c r="R8" s="1">
        <v>657</v>
      </c>
    </row>
    <row r="9" spans="1:36" s="1" customFormat="1" x14ac:dyDescent="0.25">
      <c r="F9" s="2"/>
      <c r="H9" s="3" t="s">
        <v>107</v>
      </c>
      <c r="I9" s="8" t="s">
        <v>107</v>
      </c>
    </row>
    <row r="10" spans="1:36" s="1" customFormat="1" x14ac:dyDescent="0.25">
      <c r="B10" s="1" t="s">
        <v>15</v>
      </c>
      <c r="C10" s="1" t="s">
        <v>16</v>
      </c>
      <c r="D10" s="1" t="s">
        <v>17</v>
      </c>
      <c r="E10" s="1" t="s">
        <v>18</v>
      </c>
      <c r="F10" s="2" t="s">
        <v>16</v>
      </c>
      <c r="G10" s="1" t="s">
        <v>18</v>
      </c>
      <c r="H10" s="3" t="s">
        <v>107</v>
      </c>
      <c r="I10" s="7" t="s">
        <v>16</v>
      </c>
      <c r="J10" s="1" t="s">
        <v>19</v>
      </c>
      <c r="K10" s="1" t="s">
        <v>18</v>
      </c>
      <c r="L10" s="1" t="s">
        <v>20</v>
      </c>
      <c r="M10" s="1" t="s">
        <v>20</v>
      </c>
      <c r="N10" s="1" t="s">
        <v>20</v>
      </c>
      <c r="O10" s="1" t="s">
        <v>20</v>
      </c>
      <c r="P10" s="1" t="s">
        <v>20</v>
      </c>
      <c r="Q10" s="1" t="s">
        <v>20</v>
      </c>
      <c r="R10" s="1" t="s">
        <v>20</v>
      </c>
      <c r="S10" s="1" t="s">
        <v>20</v>
      </c>
      <c r="T10" s="1" t="s">
        <v>20</v>
      </c>
      <c r="U10" s="1" t="s">
        <v>20</v>
      </c>
      <c r="V10" s="1" t="s">
        <v>20</v>
      </c>
      <c r="W10" s="1" t="s">
        <v>20</v>
      </c>
      <c r="X10" s="1" t="s">
        <v>20</v>
      </c>
      <c r="Y10" s="1" t="s">
        <v>20</v>
      </c>
      <c r="Z10" s="1" t="s">
        <v>20</v>
      </c>
      <c r="AA10" s="1" t="s">
        <v>20</v>
      </c>
      <c r="AB10" s="1" t="s">
        <v>20</v>
      </c>
      <c r="AC10" s="1" t="s">
        <v>20</v>
      </c>
      <c r="AD10" s="1" t="s">
        <v>20</v>
      </c>
      <c r="AE10" s="1" t="s">
        <v>20</v>
      </c>
      <c r="AF10" s="1" t="s">
        <v>20</v>
      </c>
      <c r="AG10" s="1" t="s">
        <v>20</v>
      </c>
      <c r="AH10" s="1" t="s">
        <v>20</v>
      </c>
      <c r="AI10" s="1" t="s">
        <v>20</v>
      </c>
      <c r="AJ10" s="1" t="s">
        <v>20</v>
      </c>
    </row>
    <row r="11" spans="1:36" s="1" customFormat="1" x14ac:dyDescent="0.25">
      <c r="B11" s="1">
        <v>995330</v>
      </c>
      <c r="D11" s="1" t="s">
        <v>86</v>
      </c>
      <c r="F11" s="2"/>
      <c r="H11" s="3">
        <f t="shared" si="0"/>
        <v>0</v>
      </c>
      <c r="I11" s="7"/>
      <c r="M11" s="1" t="s">
        <v>11</v>
      </c>
      <c r="N11" s="1" t="s">
        <v>22</v>
      </c>
      <c r="O11" s="1" t="s">
        <v>23</v>
      </c>
      <c r="P11" s="1" t="s">
        <v>4</v>
      </c>
      <c r="Q11" s="1" t="s">
        <v>5</v>
      </c>
      <c r="R11" s="1" t="s">
        <v>6</v>
      </c>
      <c r="S11" s="1" t="s">
        <v>7</v>
      </c>
      <c r="T11" s="1" t="s">
        <v>8</v>
      </c>
      <c r="U11" s="1" t="s">
        <v>9</v>
      </c>
      <c r="V11" s="1" t="s">
        <v>10</v>
      </c>
    </row>
    <row r="12" spans="1:36" s="1" customFormat="1" x14ac:dyDescent="0.25">
      <c r="C12" s="1">
        <v>11</v>
      </c>
      <c r="D12" s="1" t="s">
        <v>83</v>
      </c>
      <c r="F12" s="2">
        <v>4</v>
      </c>
      <c r="H12" s="3">
        <f t="shared" si="0"/>
        <v>2748</v>
      </c>
      <c r="I12" s="9">
        <v>687</v>
      </c>
      <c r="J12" s="1" t="s">
        <v>13</v>
      </c>
      <c r="Q12" s="1">
        <v>686</v>
      </c>
      <c r="R12" s="1">
        <v>1</v>
      </c>
    </row>
    <row r="13" spans="1:36" s="1" customFormat="1" x14ac:dyDescent="0.25">
      <c r="C13" s="1">
        <v>12</v>
      </c>
      <c r="D13" s="1" t="s">
        <v>87</v>
      </c>
      <c r="F13" s="2">
        <v>4</v>
      </c>
      <c r="H13" s="3">
        <f t="shared" si="0"/>
        <v>4016</v>
      </c>
      <c r="I13" s="9">
        <v>1004</v>
      </c>
      <c r="J13" s="1" t="s">
        <v>13</v>
      </c>
      <c r="R13" s="1">
        <v>1004</v>
      </c>
    </row>
    <row r="14" spans="1:36" s="1" customFormat="1" x14ac:dyDescent="0.25">
      <c r="A14"/>
      <c r="C14" s="1">
        <v>14</v>
      </c>
      <c r="D14" s="1" t="s">
        <v>88</v>
      </c>
      <c r="F14" s="2">
        <v>4</v>
      </c>
      <c r="H14" s="3">
        <f t="shared" si="0"/>
        <v>288</v>
      </c>
      <c r="I14" s="9">
        <v>72</v>
      </c>
      <c r="J14" s="1" t="s">
        <v>13</v>
      </c>
      <c r="Q14" s="1">
        <v>56</v>
      </c>
      <c r="R14" s="1">
        <v>16</v>
      </c>
    </row>
    <row r="15" spans="1:36" s="1" customFormat="1" x14ac:dyDescent="0.25">
      <c r="C15" s="1">
        <v>15</v>
      </c>
      <c r="D15" s="1" t="s">
        <v>89</v>
      </c>
      <c r="F15" s="2">
        <v>4</v>
      </c>
      <c r="H15" s="3">
        <f t="shared" si="0"/>
        <v>448</v>
      </c>
      <c r="I15" s="9">
        <v>112</v>
      </c>
      <c r="J15" s="1" t="s">
        <v>13</v>
      </c>
      <c r="Q15" s="1">
        <v>3</v>
      </c>
      <c r="R15" s="1">
        <v>109</v>
      </c>
    </row>
    <row r="16" spans="1:36" s="1" customFormat="1" x14ac:dyDescent="0.25">
      <c r="C16" s="1">
        <v>16</v>
      </c>
      <c r="D16" s="1" t="s">
        <v>90</v>
      </c>
      <c r="F16" s="2">
        <v>4</v>
      </c>
      <c r="H16" s="3">
        <f t="shared" si="0"/>
        <v>1056</v>
      </c>
      <c r="I16" s="9">
        <v>264</v>
      </c>
      <c r="J16" s="1" t="s">
        <v>13</v>
      </c>
      <c r="Q16" s="1">
        <v>94</v>
      </c>
      <c r="R16" s="1">
        <v>170</v>
      </c>
    </row>
    <row r="17" spans="1:36" s="1" customFormat="1" x14ac:dyDescent="0.25">
      <c r="A17"/>
      <c r="C17" s="1">
        <v>17</v>
      </c>
      <c r="D17" s="1" t="s">
        <v>35</v>
      </c>
      <c r="F17" s="2">
        <v>4</v>
      </c>
      <c r="H17" s="3">
        <f t="shared" si="0"/>
        <v>4</v>
      </c>
      <c r="I17" s="9">
        <v>1</v>
      </c>
      <c r="J17" s="1" t="s">
        <v>13</v>
      </c>
      <c r="R17" s="1">
        <v>1</v>
      </c>
    </row>
    <row r="18" spans="1:36" s="1" customFormat="1" x14ac:dyDescent="0.25">
      <c r="C18" s="1">
        <v>220</v>
      </c>
      <c r="D18" s="1" t="s">
        <v>28</v>
      </c>
      <c r="F18" s="2">
        <v>4</v>
      </c>
      <c r="H18" s="3">
        <f t="shared" si="0"/>
        <v>16</v>
      </c>
      <c r="I18" s="9">
        <v>4</v>
      </c>
      <c r="J18" s="1" t="s">
        <v>13</v>
      </c>
      <c r="Q18" s="1">
        <v>4</v>
      </c>
    </row>
    <row r="19" spans="1:36" s="1" customFormat="1" x14ac:dyDescent="0.25">
      <c r="C19" s="1">
        <v>244</v>
      </c>
      <c r="D19" s="1" t="s">
        <v>36</v>
      </c>
      <c r="F19" s="2">
        <v>4</v>
      </c>
      <c r="H19" s="3">
        <f t="shared" si="0"/>
        <v>8</v>
      </c>
      <c r="I19" s="9">
        <v>2</v>
      </c>
      <c r="J19" s="1" t="s">
        <v>13</v>
      </c>
      <c r="R19" s="1">
        <v>2</v>
      </c>
    </row>
    <row r="20" spans="1:36" s="1" customFormat="1" x14ac:dyDescent="0.25">
      <c r="C20" s="1">
        <v>320</v>
      </c>
      <c r="D20" s="1" t="s">
        <v>29</v>
      </c>
      <c r="F20" s="2">
        <v>4</v>
      </c>
      <c r="H20" s="3">
        <f t="shared" si="0"/>
        <v>12</v>
      </c>
      <c r="I20" s="9">
        <v>3</v>
      </c>
      <c r="J20" s="1" t="s">
        <v>13</v>
      </c>
      <c r="R20" s="1">
        <v>3</v>
      </c>
    </row>
    <row r="21" spans="1:36" s="1" customFormat="1" x14ac:dyDescent="0.25">
      <c r="C21" s="1">
        <v>450</v>
      </c>
      <c r="D21" s="1" t="s">
        <v>51</v>
      </c>
      <c r="F21" s="2">
        <v>4</v>
      </c>
      <c r="H21" s="3">
        <f t="shared" si="0"/>
        <v>8</v>
      </c>
      <c r="I21" s="9">
        <v>2</v>
      </c>
      <c r="J21" s="1" t="s">
        <v>13</v>
      </c>
      <c r="R21" s="1">
        <v>2</v>
      </c>
    </row>
    <row r="22" spans="1:36" s="1" customFormat="1" x14ac:dyDescent="0.25">
      <c r="C22" s="1" t="s">
        <v>30</v>
      </c>
      <c r="D22" s="1" t="s">
        <v>31</v>
      </c>
      <c r="F22" s="2">
        <v>4</v>
      </c>
      <c r="H22" s="3">
        <f t="shared" si="0"/>
        <v>16</v>
      </c>
      <c r="I22" s="9">
        <v>4</v>
      </c>
      <c r="J22" s="1" t="s">
        <v>13</v>
      </c>
      <c r="R22" s="1">
        <v>4</v>
      </c>
    </row>
    <row r="23" spans="1:36" s="1" customFormat="1" x14ac:dyDescent="0.25">
      <c r="C23" s="1">
        <v>911</v>
      </c>
      <c r="D23" s="1" t="s">
        <v>32</v>
      </c>
      <c r="F23" s="2">
        <v>4</v>
      </c>
      <c r="H23" s="3">
        <f t="shared" si="0"/>
        <v>1172</v>
      </c>
      <c r="I23" s="9">
        <v>293</v>
      </c>
      <c r="J23" s="1" t="s">
        <v>13</v>
      </c>
      <c r="Q23" s="1">
        <v>143</v>
      </c>
      <c r="R23" s="1">
        <v>150</v>
      </c>
    </row>
    <row r="24" spans="1:36" s="1" customFormat="1" x14ac:dyDescent="0.25">
      <c r="C24" s="1">
        <v>969</v>
      </c>
      <c r="D24" s="1" t="s">
        <v>43</v>
      </c>
      <c r="F24" s="2">
        <v>4</v>
      </c>
      <c r="H24" s="3">
        <f t="shared" si="0"/>
        <v>2160</v>
      </c>
      <c r="I24" s="9">
        <v>540</v>
      </c>
      <c r="J24" s="1" t="s">
        <v>13</v>
      </c>
      <c r="Q24" s="1">
        <v>149</v>
      </c>
      <c r="R24" s="1">
        <v>391</v>
      </c>
    </row>
    <row r="25" spans="1:36" s="1" customFormat="1" x14ac:dyDescent="0.25">
      <c r="C25" s="1" t="s">
        <v>91</v>
      </c>
      <c r="D25" s="1" t="s">
        <v>40</v>
      </c>
      <c r="F25" s="2">
        <v>4</v>
      </c>
      <c r="H25" s="3">
        <f t="shared" si="0"/>
        <v>176</v>
      </c>
      <c r="I25" s="9">
        <v>44</v>
      </c>
      <c r="J25" s="1" t="s">
        <v>13</v>
      </c>
      <c r="Q25" s="1">
        <v>26</v>
      </c>
      <c r="R25" s="1">
        <v>18</v>
      </c>
    </row>
    <row r="26" spans="1:36" s="1" customFormat="1" x14ac:dyDescent="0.25">
      <c r="F26" s="2"/>
      <c r="H26" s="3" t="s">
        <v>109</v>
      </c>
      <c r="I26" s="8" t="s">
        <v>107</v>
      </c>
    </row>
    <row r="27" spans="1:36" s="1" customFormat="1" x14ac:dyDescent="0.25">
      <c r="B27" s="1" t="s">
        <v>15</v>
      </c>
      <c r="C27" s="1" t="s">
        <v>16</v>
      </c>
      <c r="D27" s="1" t="s">
        <v>17</v>
      </c>
      <c r="E27" s="1" t="s">
        <v>18</v>
      </c>
      <c r="F27" s="2" t="s">
        <v>16</v>
      </c>
      <c r="G27" s="1" t="s">
        <v>18</v>
      </c>
      <c r="H27" s="3" t="s">
        <v>107</v>
      </c>
      <c r="I27" s="7" t="s">
        <v>16</v>
      </c>
      <c r="J27" s="1" t="s">
        <v>19</v>
      </c>
      <c r="K27" s="1" t="s">
        <v>18</v>
      </c>
      <c r="L27" s="1" t="s">
        <v>20</v>
      </c>
      <c r="M27" s="1" t="s">
        <v>20</v>
      </c>
      <c r="N27" s="1" t="s">
        <v>20</v>
      </c>
      <c r="O27" s="1" t="s">
        <v>20</v>
      </c>
      <c r="P27" s="1" t="s">
        <v>20</v>
      </c>
      <c r="Q27" s="1" t="s">
        <v>20</v>
      </c>
      <c r="R27" s="1" t="s">
        <v>20</v>
      </c>
      <c r="S27" s="1" t="s">
        <v>20</v>
      </c>
      <c r="T27" s="1" t="s">
        <v>20</v>
      </c>
      <c r="U27" s="1" t="s">
        <v>20</v>
      </c>
      <c r="V27" s="1" t="s">
        <v>20</v>
      </c>
      <c r="W27" s="1" t="s">
        <v>20</v>
      </c>
      <c r="X27" s="1" t="s">
        <v>20</v>
      </c>
      <c r="Y27" s="1" t="s">
        <v>20</v>
      </c>
      <c r="Z27" s="1" t="s">
        <v>20</v>
      </c>
      <c r="AA27" s="1" t="s">
        <v>20</v>
      </c>
      <c r="AB27" s="1" t="s">
        <v>20</v>
      </c>
      <c r="AC27" s="1" t="s">
        <v>20</v>
      </c>
      <c r="AD27" s="1" t="s">
        <v>20</v>
      </c>
      <c r="AE27" s="1" t="s">
        <v>20</v>
      </c>
      <c r="AF27" s="1" t="s">
        <v>20</v>
      </c>
      <c r="AG27" s="1" t="s">
        <v>20</v>
      </c>
      <c r="AH27" s="1" t="s">
        <v>20</v>
      </c>
      <c r="AI27" s="1" t="s">
        <v>20</v>
      </c>
      <c r="AJ27" s="1" t="s">
        <v>20</v>
      </c>
    </row>
    <row r="28" spans="1:36" s="1" customFormat="1" x14ac:dyDescent="0.25">
      <c r="B28" s="1">
        <v>995360</v>
      </c>
      <c r="D28" s="1" t="s">
        <v>92</v>
      </c>
      <c r="F28" s="2"/>
      <c r="H28" s="3">
        <f t="shared" si="0"/>
        <v>0</v>
      </c>
      <c r="I28" s="7"/>
      <c r="M28" s="1" t="s">
        <v>11</v>
      </c>
      <c r="N28" s="1" t="s">
        <v>22</v>
      </c>
      <c r="O28" s="1" t="s">
        <v>23</v>
      </c>
      <c r="P28" s="1" t="s">
        <v>4</v>
      </c>
      <c r="Q28" s="1" t="s">
        <v>5</v>
      </c>
      <c r="R28" s="1" t="s">
        <v>6</v>
      </c>
      <c r="S28" s="1" t="s">
        <v>7</v>
      </c>
      <c r="T28" s="1" t="s">
        <v>8</v>
      </c>
      <c r="U28" s="1" t="s">
        <v>9</v>
      </c>
      <c r="V28" s="1" t="s">
        <v>10</v>
      </c>
    </row>
    <row r="29" spans="1:36" s="1" customFormat="1" x14ac:dyDescent="0.25">
      <c r="C29" s="1">
        <v>244</v>
      </c>
      <c r="D29" s="1" t="s">
        <v>36</v>
      </c>
      <c r="F29" s="2">
        <v>5.5</v>
      </c>
      <c r="H29" s="3">
        <f t="shared" si="0"/>
        <v>594</v>
      </c>
      <c r="I29" s="7">
        <v>108</v>
      </c>
      <c r="J29" s="1" t="s">
        <v>13</v>
      </c>
      <c r="M29" s="1">
        <v>108</v>
      </c>
    </row>
    <row r="30" spans="1:36" s="1" customFormat="1" x14ac:dyDescent="0.25">
      <c r="F30" s="2"/>
      <c r="H30" s="3">
        <f t="shared" si="0"/>
        <v>0</v>
      </c>
      <c r="I30" s="7"/>
    </row>
    <row r="31" spans="1:36" s="1" customFormat="1" x14ac:dyDescent="0.25">
      <c r="B31" s="1" t="s">
        <v>15</v>
      </c>
      <c r="C31" s="1" t="s">
        <v>16</v>
      </c>
      <c r="D31" s="1" t="s">
        <v>17</v>
      </c>
      <c r="E31" s="1" t="s">
        <v>18</v>
      </c>
      <c r="F31" s="2" t="s">
        <v>16</v>
      </c>
      <c r="G31" s="1" t="s">
        <v>18</v>
      </c>
      <c r="H31" s="3" t="s">
        <v>107</v>
      </c>
      <c r="I31" s="7" t="s">
        <v>16</v>
      </c>
      <c r="J31" s="1" t="s">
        <v>19</v>
      </c>
      <c r="K31" s="1" t="s">
        <v>18</v>
      </c>
      <c r="L31" s="1" t="s">
        <v>20</v>
      </c>
      <c r="M31" s="1" t="s">
        <v>20</v>
      </c>
      <c r="N31" s="1" t="s">
        <v>20</v>
      </c>
      <c r="O31" s="1" t="s">
        <v>20</v>
      </c>
      <c r="P31" s="1" t="s">
        <v>20</v>
      </c>
      <c r="Q31" s="1" t="s">
        <v>20</v>
      </c>
      <c r="R31" s="1" t="s">
        <v>20</v>
      </c>
      <c r="S31" s="1" t="s">
        <v>20</v>
      </c>
      <c r="T31" s="1" t="s">
        <v>20</v>
      </c>
      <c r="U31" s="1" t="s">
        <v>20</v>
      </c>
      <c r="V31" s="1" t="s">
        <v>20</v>
      </c>
      <c r="W31" s="1" t="s">
        <v>20</v>
      </c>
      <c r="X31" s="1" t="s">
        <v>20</v>
      </c>
      <c r="Y31" s="1" t="s">
        <v>20</v>
      </c>
      <c r="Z31" s="1" t="s">
        <v>20</v>
      </c>
      <c r="AA31" s="1" t="s">
        <v>20</v>
      </c>
      <c r="AB31" s="1" t="s">
        <v>20</v>
      </c>
      <c r="AC31" s="1" t="s">
        <v>20</v>
      </c>
      <c r="AD31" s="1" t="s">
        <v>20</v>
      </c>
      <c r="AE31" s="1" t="s">
        <v>20</v>
      </c>
      <c r="AF31" s="1" t="s">
        <v>20</v>
      </c>
      <c r="AG31" s="1" t="s">
        <v>20</v>
      </c>
      <c r="AH31" s="1" t="s">
        <v>20</v>
      </c>
      <c r="AI31" s="1" t="s">
        <v>20</v>
      </c>
      <c r="AJ31" s="1" t="s">
        <v>20</v>
      </c>
    </row>
    <row r="34" spans="4:10" x14ac:dyDescent="0.25">
      <c r="H34" s="4">
        <f>SUM(H3:H33)</f>
        <v>25074.5</v>
      </c>
      <c r="I34" s="10">
        <f>SUM(I3:I33)</f>
        <v>4787</v>
      </c>
      <c r="J34">
        <f>I34*2</f>
        <v>9574</v>
      </c>
    </row>
    <row r="36" spans="4:10" x14ac:dyDescent="0.25">
      <c r="D36" s="14"/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TOTALS</vt:lpstr>
      <vt:lpstr>jerseys</vt:lpstr>
      <vt:lpstr>wom jer</vt:lpstr>
      <vt:lpstr>shorts</vt:lpstr>
      <vt:lpstr>wom short</vt:lpstr>
      <vt:lpstr>jackets</vt:lpstr>
      <vt:lpstr>socks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2018-01-29T16:22:48Z</dcterms:created>
  <dcterms:modified xsi:type="dcterms:W3CDTF">2019-03-11T11:52:42Z</dcterms:modified>
</cp:coreProperties>
</file>